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0-57  Քարտուղ սարքեր համակ.      +- 10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Sheet3!$AO$115</definedName>
    <definedName name="_ftnref11" localSheetId="0">Sheet3!$AN$126</definedName>
    <definedName name="_ftnref2" localSheetId="0">Sheet3!#REF!</definedName>
    <definedName name="_ftnref3" localSheetId="0">Sheet3!$P$31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Sheet3!#REF!</definedName>
    <definedName name="_ftnref8" localSheetId="0">Sheet3!#REF!</definedName>
    <definedName name="_ftnref9" localSheetId="0">Sheet3!#REF!</definedName>
    <definedName name="_xlnm.Print_Area" localSheetId="0">Sheet3!$A$1:$I$164</definedName>
  </definedNames>
  <calcPr calcId="152511"/>
</workbook>
</file>

<file path=xl/calcChain.xml><?xml version="1.0" encoding="utf-8"?>
<calcChain xmlns="http://schemas.openxmlformats.org/spreadsheetml/2006/main">
  <c r="F67" i="1" l="1"/>
  <c r="H67" i="1"/>
  <c r="F68" i="1"/>
  <c r="H68" i="1" s="1"/>
  <c r="F69" i="1"/>
  <c r="H69" i="1"/>
  <c r="F70" i="1"/>
  <c r="H70" i="1"/>
  <c r="F95" i="1" l="1"/>
  <c r="H95" i="1" s="1"/>
  <c r="H91" i="1"/>
  <c r="H92" i="1"/>
  <c r="F88" i="1"/>
  <c r="H88" i="1" s="1"/>
  <c r="F84" i="1"/>
  <c r="H84" i="1" s="1"/>
  <c r="H85" i="1"/>
  <c r="F79" i="1"/>
  <c r="H79" i="1" s="1"/>
  <c r="F80" i="1"/>
  <c r="H80" i="1" s="1"/>
  <c r="F81" i="1"/>
  <c r="H81" i="1" s="1"/>
  <c r="F75" i="1"/>
  <c r="H75" i="1" s="1"/>
  <c r="H76" i="1"/>
  <c r="F66" i="1"/>
  <c r="H66" i="1" s="1"/>
  <c r="F71" i="1"/>
  <c r="H71" i="1" s="1"/>
  <c r="H62" i="1"/>
  <c r="F55" i="1"/>
  <c r="H55" i="1" s="1"/>
  <c r="F52" i="1"/>
  <c r="H52" i="1" s="1"/>
  <c r="F49" i="1"/>
  <c r="H49" i="1" s="1"/>
  <c r="H94" i="1" l="1"/>
  <c r="F83" i="1"/>
  <c r="H83" i="1" s="1"/>
  <c r="F87" i="1"/>
  <c r="H87" i="1" s="1"/>
  <c r="F90" i="1"/>
  <c r="H90" i="1" s="1"/>
  <c r="F65" i="1"/>
  <c r="H65" i="1" s="1"/>
  <c r="F72" i="1"/>
  <c r="H72" i="1" s="1"/>
  <c r="F74" i="1"/>
  <c r="H74" i="1" s="1"/>
  <c r="F78" i="1"/>
  <c r="H78" i="1" s="1"/>
  <c r="F48" i="1"/>
  <c r="H48" i="1" s="1"/>
  <c r="F51" i="1"/>
  <c r="H51" i="1" s="1"/>
  <c r="F54" i="1"/>
  <c r="H54" i="1" s="1"/>
  <c r="F57" i="1"/>
  <c r="H57" i="1" s="1"/>
  <c r="F59" i="1"/>
  <c r="H59" i="1" s="1"/>
  <c r="F61" i="1"/>
  <c r="H61" i="1" s="1"/>
  <c r="F64" i="1"/>
  <c r="H64" i="1" s="1"/>
  <c r="F46" i="1"/>
  <c r="H46" i="1" s="1"/>
</calcChain>
</file>

<file path=xl/sharedStrings.xml><?xml version="1.0" encoding="utf-8"?>
<sst xmlns="http://schemas.openxmlformats.org/spreadsheetml/2006/main" count="268" uniqueCount="188">
  <si>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</si>
  <si>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</si>
  <si>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</si>
  <si>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</si>
  <si>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</si>
  <si>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</si>
  <si>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</si>
  <si>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</si>
  <si>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</si>
  <si>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</si>
  <si>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</si>
  <si>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</si>
  <si>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</si>
  <si>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</si>
  <si>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</si>
  <si>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</si>
  <si>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</si>
  <si>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</si>
  <si>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</si>
  <si>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</si>
  <si>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</si>
  <si>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</si>
  <si>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</si>
  <si>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</si>
  <si>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</si>
  <si>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</si>
  <si>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</si>
  <si>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</si>
  <si>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</si>
  <si>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</si>
  <si>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</si>
  <si>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</si>
  <si>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</si>
  <si>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</si>
  <si>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</si>
  <si>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</si>
  <si>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</si>
  <si>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</si>
  <si>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</si>
  <si>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</si>
  <si>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</si>
  <si>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</si>
  <si>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</si>
  <si>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</si>
  <si>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</si>
  <si>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</si>
  <si>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</si>
  <si>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</si>
  <si>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</si>
  <si>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</si>
  <si>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</si>
  <si>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</si>
  <si>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</si>
  <si>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</si>
  <si>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</si>
  <si>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</si>
  <si>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</si>
  <si>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</si>
  <si>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</si>
  <si>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</si>
  <si>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</si>
  <si>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</si>
  <si>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</si>
  <si>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</si>
  <si>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</si>
  <si>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</si>
  <si>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</si>
  <si>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</si>
  <si>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</si>
  <si>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</si>
  <si>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</si>
  <si>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</si>
  <si>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</si>
  <si>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</si>
  <si>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</si>
  <si>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</si>
  <si>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</si>
  <si>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</si>
  <si>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</si>
  <si>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</si>
  <si>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</si>
  <si>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</si>
  <si>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</si>
  <si>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</si>
  <si>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</si>
  <si>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</si>
  <si>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</si>
  <si>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</si>
  <si>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</si>
  <si>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</si>
  <si>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</si>
  <si>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</si>
  <si>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17</t>
  </si>
  <si>
    <t xml:space="preserve">ՀԱՅՏԱՐԱՐՈՒԹՅՈՒՆ
կնքված պայմանագրի մասին
</t>
  </si>
  <si>
    <t>011514194</t>
  </si>
  <si>
    <t xml:space="preserve">Տպիչ </t>
  </si>
  <si>
    <t>Տպիչ 3x1</t>
  </si>
  <si>
    <t>Տպիչ 3x1 գունավոր</t>
  </si>
  <si>
    <t>Տպիչ A3,  3x1 լազերային</t>
  </si>
  <si>
    <t>Տպիչ A3,  գունավոր Epson L1300</t>
  </si>
  <si>
    <t>Համակարգիչ  /i5/</t>
  </si>
  <si>
    <t>Համակարգիչ  /i7/</t>
  </si>
  <si>
    <t xml:space="preserve">Դյուրակիր   /i7/ համակարգիչ  </t>
  </si>
  <si>
    <t>Թվային լուսանկարչական ապարատ</t>
  </si>
  <si>
    <t xml:space="preserve">Մոնիտոր </t>
  </si>
  <si>
    <t>Սկաներ</t>
  </si>
  <si>
    <t>Անխափան սնուցման սարք</t>
  </si>
  <si>
    <t>Տաք և սառը ջրի սարք</t>
  </si>
  <si>
    <t>Սառնարան</t>
  </si>
  <si>
    <t>Հեռախոսի ապարատ 1</t>
  </si>
  <si>
    <t>Հեռախոսի ապարատ 2</t>
  </si>
  <si>
    <t>Ձայնագրիչ</t>
  </si>
  <si>
    <t>հատ</t>
  </si>
  <si>
    <t>Canon i-Sensys LBP6030  կամ համարժեքը, տպելու արագությունը րոպեում 18էջ և ավել, հիշողությունը 32մբ կամ ավել /Canon 725 կամ HP 85A օրիգինալ քարթրիջով/  ՈւՍԲ /USB/ մալուխ: Հոսանքի մալուխը երկբևեռ Եվրոպական ստանդարտ: Ապրանքի մատակարարումը մինչև Պատվիրատուի պահեստային տնտեսություն   /Արգիշտիի 1/ կատարում է Վաճառողը։</t>
  </si>
  <si>
    <t xml:space="preserve">Canon i-sensys MF221 կամ համարժեքը,  երեքը մեկում /տպիչ, պատճենահանում, սկաներ/, A4 ֆորմատի, թղթի ավտոմատ տրմամբ, տպագրության խտությունը 1200 x 600 dpi,  25 էջ մեկ րոպեում, USB մալուխ ֆիլտրով, Canon 737  օրիգինալ քարթրիջով, Ապրանքի մատակարարումը մինչև Պատվիրատուի պահեստային տնտեսություն   /Արգիշտիի 1/ կատարում է Վաճառողը։   </t>
  </si>
  <si>
    <t>HP Color Laser Jet  PRO M180n  կամ համարժեքը, A4 ֆորմատի երեքը մեկում /տպիչ, պատճենահանում, սկաներ/, հիշողությունը 256 MB,  խտությունը 2400x1200. dpi, USB 2,  USB մալուխ  ֆիլտրով, HP 205A սև, դեղին, կապույտ, կարմիր քարթրիջների կիրառմամբ, Ապրանքի մատակարարումը մինչև Պատվիրատուի պահեստային տնտեսություն   /Արգիշտիի 1/ կատարում է Վաճառողը։</t>
  </si>
  <si>
    <t>Պատճենահանող սարք A3 ֆորմատի Canon iR 2204N կամ համարժեքը, հիշողությունը 128 MB, /տպիչ, պատճենահանում, գունավոր սկան, տպելու արագությունը A4 /22 էջ 1 րոպեում/, A3 /11 էջ 1 րոպեում/, խտությունը 600x600 dpi, Ապրանքի մատակարարումը մինչև Պատվիրատուի պահեստային տնտեսություն   /Արգիշտիի 1/ կատարում է Վաճառողը։</t>
  </si>
  <si>
    <t>Շիթային A3 ֆորմատի տպիչ EPSON L1300  կամ համարժեքը, կետայնությունը 5760x1440, 5 կոնտեյներ հետևյալ գույներով՝ սև, կապույտ, կարմիր, դեղին և լրացուցիչ սև 70մգ տարողությամբ , գունավոր տպման արագությունը՝ A4 ֆորմատի 5.5 էջ րոպեում:Ապրանքի մատակարարումը մինչև Պատվիրատուի պահեստային տնտեսություն   /Արգիշտիի 1 կամ Փ.Բուզանդի 1/3/ կատարում է Վաճառողը։</t>
  </si>
  <si>
    <t>Մայրական տպասալիկ հ310Մ-Ց /Motherboard  H310M-C/ ԴԴՌ4  /DDR4/-2666 ՄՀՑ 2 սլոթ, ՍԱԹԱ 3 /SATA3/-2 հատ, ՈՒՍԲ3 /USB3/-2 հատ, ՓՍԻ /PCI/ սլոթ, ԼԱՆ /LAN/,  ՎԳԱ /VGA/, ԱՈՒԴԻՈ/Audio/: Պրոցեսոր /CPU/ ինթել քոր ի5  /lntel  Core  i5/  8400, 4ԳՀՑ, օպերատիվ հիշողություն 8ԳԲ ԴԴՌ4-2666ՄՀՑ, ՀԴԴ /HDD/ 1TB  SATA3, ԴՎԴ-ՌՎ, սնման բլոկի հզորությունը ռեալ 600վտ կամ ավելի, հովացնող պտուտակի տրամագիծը 12սմ կամ համարժեքը:  Ապրանքի մատակարարումը մինչև Պատվիրատուի պահեստային տնտեսություն   /Արգիշտիի 1/ կատարում է Վաճառողը։</t>
  </si>
  <si>
    <t>Մայրական տպասալիկ հ310Մ-Ց /Motherboard  H310M-C/ ԴԴՌ4  /DDR4/-2666ՄՀՑ 2 սլոթ կամ ավելի, ՍԱԹԱ 3 /SATA3/-2 հատ կամ ավելի, ՈՒՍԲ3 /USB3/-2 հատ ՓՍԻ /PCI/ սլոթ, ԼԱՆ /LAN/,  ՎԳԱ /VGA/, ԱՈՒԴԻՈ/Audio/: Պրոցեսոր /CPU/ ինթել քոր ի7  /lntel  Core  i7/  8700 3.7ԳՀՑ, օպերատիվ հիշողություն 16ԳԲ ԴԴՌ4-2666ՄՀՑ, ՀԴԴ /HDD/ 1TB  SATA3, ԴՎԴ-ՌՎ,    սնման բլոկի հզորությունը ռեալ 600վտ կամ ավելի, հովացնող պտուտակի տրամագիծը 12սմ կամ համարժեքը:  Ապրանքի մատակարարումը մինչև Պատվիրատուի պահեստային տնտեսություն   /Արգիշտիի 1/ կատարում է Վաճառողը։</t>
  </si>
  <si>
    <t>Dell Vostro 5568 (N038VN5568EMEA01) Intel Core i7-7500U (4M Cache, 2.7GHz up to 3.50 GHz), 8GB RAM, 256GB SSD, NVIDIA GEFORCE GT 940MX 4GB կամ համարժեքը                                   Ապրանքի մատակարարումը մինչև Պատվիրատուի պահեստային տնտեսություն   /Արգիշտիի 1/ կատարում է Վաճառողը։</t>
  </si>
  <si>
    <t>Թվային ֆոտոապարատ 20 Mg Pixel-ից ոչ պակաս,ադապտրով, սնուցման լարով,  USB մուտքով և սնուցման բլոկով, ներքին հիշողությունը 29 MG: Օբյեկտիվի խոշորացումը 5 անգամից ոչ պակաս:100-240Վ,50 Հց փոփոխական հոսանքի համար:SONY W800 կամ համարժեք:Ապրանքի մատակարարումը մինչև Պատվիրատուի պահեստային տնտեսություն   /Արգիշտիի 1/ կատարում է Վաճառողը։</t>
  </si>
  <si>
    <t>Մոնիտոր անկյունագիծը ոչ պակաս քան 21.5 դյույմ ԼԵԴ ՏՆ, կետայնությունը 1920X1080 կամ համարժեքը:  Ապրանքի մատակարարումը մինչև Պատվիրատուի պահեստային տնտեսություն   /Արգիշտիի 1/ կատարում է Վաճառողը։</t>
  </si>
  <si>
    <t>Սկաներ Epson DS1630 կամ համարժեքը, թղթի ավտոմատ փոխանցմամբ (ADF) , արագությունը 25 էջ րոպեում կամ ավելի, երկկողմանի սկան (Duplex Scan) , A4 ,A5  ֆորմատի, խտությունը 1200x1200. (dpi), Ապրանքի մատակարարումը մինչև Պատվիրատուի պահեստային տնտեսություն   /Արգիշտիի 1/ կատարում է Վաճառողը։</t>
  </si>
  <si>
    <t>Անխափան սնուցման սարք (UPS) 850վա հզորությամբ:  Հոսանքի լարը երկբևեռ, Եվրոպական ստանդարտ: Երաշխիքը 1 տարի: Ապրանքի մատակարարումը մինչև Պատվիրատուի պահեստային տնտեսություն   /Արգիշտիի 1/ կատարում է Վաճառողը։</t>
  </si>
  <si>
    <t>Ջրի դիսպենսեր NSY 107 կամ համարժեքը, լարման հաճախականությունը` 220Վ-240Վ 50ՀՑ,  ջրի տաքացման հզորությունը` 420Վտ, սառեցմանը` 85Վտ, ջրի տաքացման տարողունակությունը ժամում`  5լ, սառեցմանը` 2լ:  Ապրանքի մատակարարումը մինչև Պատվիրատուի պահեստային տնտեսություն   /Արգիշտիի 1/ կատարում է Վաճառողը։</t>
  </si>
  <si>
    <t>Սառնարան մեկ դռնանի,սպիտակ գույնի ,100սմ3(100լ) ոչ պակաս)Անաղմուկ շարժիչով:Առավելագույնը -18 c,մեխանիկական կառավարման տեսակի:Ապրանքի մատակարարումը մինչև պատվիրատուի պահեստային տնտեսություն   /Արգիշտիի 1/ կատարում է Վաճառողը։</t>
  </si>
  <si>
    <t>Հեռախոս գրասենյակային.լարով 150x96x200մմ: Panasonic կամ համարժեքը;Ապրանքի մատակարարումը մինչև պատվիրատուի պահեստային տնտեսություն   /Արգիշտիի 1/ կատարում է Վաճառողը։</t>
  </si>
  <si>
    <t>Համար որոշիչ /Caller ID/, բարձրախոս, հեռախոսազանգերի 50 համարի հիշողությամբ, բաց թողնված զանգերի հիշողությամբ, Panasonic կամ համարժեքը; Անլար,երկու լսափողով,առնվազն 3 տարի երաշխիքով:  Ապրանքի մատակարարումը մինչև պատվիրատուի պահեստային տնտեսություն   /Արգիշտիի 1/ կատարում է Վաճառողը։</t>
  </si>
  <si>
    <t xml:space="preserve">Sony ICD-PX240 4GB, Ձայնագրման ֆորմատ - MP3, Էկրան - այո, Ներքին հիշողություն - 4 Gb
USB - Mini USB, Ականջակալների համակցում 
Արտաքին խոսափողի միակցում, Մարտկոցի տեսակ - 2x AAA, Չափսեր (W x H x D) - 38 .5 x 115.2 x 21.3, Քաշը - 72 գ. կամ համարժեքը:  Ապրանքի մատակարարումը մինչև Պատվիրատուի պահեստային տնտեսություն   /Արգիշտիի 1/ կատարում է Վաճառողը։
</t>
  </si>
  <si>
    <t>25.02.2020</t>
  </si>
  <si>
    <t>26.02.2020</t>
  </si>
  <si>
    <t>Նորմա-պլյուս ՍՊԸ</t>
  </si>
  <si>
    <t>ՊԱՏՐՈՆ ՌՄ ՍՊԸ</t>
  </si>
  <si>
    <t>Կոմպմարկետ ՍՊԸ</t>
  </si>
  <si>
    <t>Վանդիստ ՍՊԸ</t>
  </si>
  <si>
    <t>ԻՆՏ.ՄԵՆՏԱՍ ԳՐՈՒՓ ՍՊԸ</t>
  </si>
  <si>
    <t>Ալեքս-Պրո ՍՊԸ</t>
  </si>
  <si>
    <t>ԻԱՅՍԻՏԵԼԵԿՈՄ ՍՊԸ</t>
  </si>
  <si>
    <t>Այ-Թի Թրեյդինգ ՍՊԸ</t>
  </si>
  <si>
    <t>Լիգա-տեք ՍՊԸ</t>
  </si>
  <si>
    <t>Ինո-Թեքնոլոջի ՍՊԸ</t>
  </si>
  <si>
    <t>ԴՈՔՍ ՔՈՄՊՅՈՒՏՐ ՍՊԸ</t>
  </si>
  <si>
    <t>ԱՅ ԹԻ ՊՐՈՋԵՔԹՍ</t>
  </si>
  <si>
    <t>Կոմպասս ՍՊԸ</t>
  </si>
  <si>
    <t>Փրիթի Ուեյ ՍՊԸ</t>
  </si>
  <si>
    <t>ՎԻԷԼՎԻ ՍԵՆԹՐ ՍՊԸ</t>
  </si>
  <si>
    <t>ԱՁ Ակսել Գալստյան</t>
  </si>
  <si>
    <t>Ա/Ձ Դավիթ Հովհաննիսյան</t>
  </si>
  <si>
    <t>Մովսեսյան ՍՊԸ</t>
  </si>
  <si>
    <t>11.03.2020</t>
  </si>
  <si>
    <t>16.03.2020</t>
  </si>
  <si>
    <r>
      <t xml:space="preserve">Երևանի քաղաքապետարանը ստորև ներկայացնում է իր կարիքների համար ապրանքների ձեռքբերման նպատակով կազմակերպված «ԵՔ-ԳՀԱՊՁԲ-20/57» ծածկագրով գնման ընթացակարգի արդյունքում 2020 թվականի </t>
    </r>
    <r>
      <rPr>
        <b/>
        <sz val="9"/>
        <color rgb="FFFF0000"/>
        <rFont val="GHEA Grapalat"/>
        <family val="3"/>
      </rPr>
      <t>մարտի 18</t>
    </r>
    <r>
      <rPr>
        <b/>
        <sz val="9"/>
        <color theme="1"/>
        <rFont val="GHEA Grapalat"/>
        <family val="3"/>
      </rPr>
      <t>-ին կնքված N «ԵՔ-ԳՀԱՊՁԲ-20/57» գնման պայմանագրի մասին տեղեկատվությունը`</t>
    </r>
  </si>
  <si>
    <t>ԵՔ-ԳՀԱՊՁԲ-20/57-1</t>
  </si>
  <si>
    <t>ԵՔ-ԳՀԱՊՁԲ-20/57-2</t>
  </si>
  <si>
    <t>ԵՔ-ԳՀԱՊՁԲ-20/57-3</t>
  </si>
  <si>
    <t>ԵՔ-ԳՀԱՊՁԲ-20/57-4</t>
  </si>
  <si>
    <t>ԵՔ-ԳՀԱՊՁԲ-20/57-5</t>
  </si>
  <si>
    <t>ԵՔ-ԳՀԱՊՁԲ-20/57-6</t>
  </si>
  <si>
    <t>ԵՔ-ԳՀԱՊՁԲ-20/57-7</t>
  </si>
  <si>
    <t>ԵՔ-ԳՀԱՊՁԲ-20/57-8</t>
  </si>
  <si>
    <t>ԵՔ-ԳՀԱՊՁԲ-20/57-9</t>
  </si>
  <si>
    <t>25.12.2020</t>
  </si>
  <si>
    <t>Ծովակալ Իսակով 48/1 098190077</t>
  </si>
  <si>
    <t>inform@vesta.am</t>
  </si>
  <si>
    <t>00053663</t>
  </si>
  <si>
    <t>00861057</t>
  </si>
  <si>
    <t>01574474</t>
  </si>
  <si>
    <t>02235463</t>
  </si>
  <si>
    <t>02251665</t>
  </si>
  <si>
    <t>01829451</t>
  </si>
  <si>
    <t>01545204</t>
  </si>
  <si>
    <t>02648041</t>
  </si>
  <si>
    <t>02557321</t>
  </si>
  <si>
    <t>Մաշտոցի 2, տարածք 60 586060 567734</t>
  </si>
  <si>
    <t>normaplusarmenia@gmail.com</t>
  </si>
  <si>
    <t>Վարդանանց 18/2   +37410544348</t>
  </si>
  <si>
    <t>corp@patron.am</t>
  </si>
  <si>
    <t>ք. Երևան, Ազատության 24 055-20-00-22</t>
  </si>
  <si>
    <t>eic-tender@mail.ru</t>
  </si>
  <si>
    <t>Գ.Նժդեհ 21  010 449958</t>
  </si>
  <si>
    <t>Vlvtender@gmail.com</t>
  </si>
  <si>
    <t>Սայաթ-Նովա 15  +37410523737</t>
  </si>
  <si>
    <t>compassarmeps@gmail.com</t>
  </si>
  <si>
    <t>Պուշկինի 52-8/2</t>
  </si>
  <si>
    <t>Սարյան փողոց, տարածք 1 +374-10-542931</t>
  </si>
  <si>
    <t>info@comp.am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</si>
  <si>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>` Որևէ չափաբաժնի չկայացման դեպքում պատվիրատուն պարտավոր է լրացնել տեղեկություններ չկայացման վերաբերյալ։ 2. Գնահատող հանձնաժողովի 10.03.2020թ.-ի որոշմամբ գնման ընթացակարգը 2-րդ, 7-րդ և 16-րդ չափաբաժինների մասով՝ «Գնումների մասին» ՀՀ օրենքի 37 հոդվածի 1-ին մասի 3-րդ կետի  և  8-րդ չափաբաժնի մասով՝ «Գնումների մասին» ՀՀ օրենքի 37 հոդվածի 1-ին մասի 1-ին կետի համաձայն   հայտարարվել է չկայացած: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</si>
</sst>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b/>
      <sz val="8"/>
      <name val="GHEA Grapalat"/>
      <family val="3"/>
    </font>
    <font>
      <b/>
      <i/>
      <sz val="8"/>
      <color theme="1"/>
      <name val="GHEA Grapalat"/>
      <family val="3"/>
    </font>
    <font>
      <sz val="8.5"/>
      <color rgb="FF403931"/>
      <name val="GHEA Grapalat"/>
      <family val="3"/>
    </font>
    <font>
      <sz val="8.5"/>
      <color rgb="FFFF0000"/>
      <name val="GHEA Grapalat"/>
      <family val="3"/>
    </font>
    <font>
      <b/>
      <sz val="9"/>
      <color rgb="FFFF0000"/>
      <name val="GHEA Grapalat"/>
      <family val="3"/>
    </font>
    <font>
      <b/>
      <sz val="9"/>
      <name val="GHEA Grapalat"/>
      <family val="3"/>
    </font>
    <font>
      <b/>
      <sz val="8.5"/>
      <name val="GHEA Grapalat"/>
      <family val="3"/>
    </font>
    <font>
      <b/>
      <sz val="11"/>
      <name val="GHEA Grapalat"/>
      <family val="3"/>
    </font>
    <font>
      <b/>
      <sz val="8.5"/>
      <color rgb="FFFF0000"/>
      <name val="GHEA Grapalat"/>
      <family val="3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/>
    <xf numFmtId="0" fontId="9" fillId="0" borderId="7" xfId="0" applyFont="1" applyBorder="1"/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justify" vertical="center" wrapText="1"/>
    </xf>
    <xf numFmtId="0" fontId="18" fillId="0" borderId="7" xfId="0" applyFont="1" applyBorder="1" applyAlignment="1">
      <alignment horizontal="justify" vertical="center" wrapText="1"/>
    </xf>
    <xf numFmtId="0" fontId="19" fillId="0" borderId="5" xfId="0" applyFont="1" applyBorder="1" applyAlignment="1"/>
    <xf numFmtId="0" fontId="19" fillId="0" borderId="7" xfId="0" applyFont="1" applyBorder="1" applyAlignment="1"/>
    <xf numFmtId="0" fontId="18" fillId="0" borderId="5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17" fillId="0" borderId="5" xfId="0" applyFont="1" applyBorder="1" applyAlignment="1"/>
    <xf numFmtId="0" fontId="17" fillId="0" borderId="7" xfId="0" applyFont="1" applyBorder="1" applyAlignment="1"/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1" fillId="0" borderId="5" xfId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1" fillId="0" borderId="5" xfId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comp.am" TargetMode="External"/><Relationship Id="rId3" Type="http://schemas.openxmlformats.org/officeDocument/2006/relationships/hyperlink" Target="mailto:normaplusarmenia@gmail.com" TargetMode="External"/><Relationship Id="rId7" Type="http://schemas.openxmlformats.org/officeDocument/2006/relationships/hyperlink" Target="mailto:compassarmeps@gmail.com" TargetMode="External"/><Relationship Id="rId2" Type="http://schemas.openxmlformats.org/officeDocument/2006/relationships/hyperlink" Target="mailto:inform@vesta.am" TargetMode="External"/><Relationship Id="rId1" Type="http://schemas.openxmlformats.org/officeDocument/2006/relationships/hyperlink" Target="mailto:vachagan.mejunc@yerevan.am" TargetMode="External"/><Relationship Id="rId6" Type="http://schemas.openxmlformats.org/officeDocument/2006/relationships/hyperlink" Target="mailto:Vlvtender@gmail.com" TargetMode="External"/><Relationship Id="rId5" Type="http://schemas.openxmlformats.org/officeDocument/2006/relationships/hyperlink" Target="mailto:eic-tender@mail.ru" TargetMode="External"/><Relationship Id="rId4" Type="http://schemas.openxmlformats.org/officeDocument/2006/relationships/hyperlink" Target="mailto:corp@patron.a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2"/>
  <sheetViews>
    <sheetView tabSelected="1" view="pageBreakPreview" topLeftCell="A130" zoomScale="115" zoomScaleNormal="100" zoomScaleSheetLayoutView="115" workbookViewId="0">
      <selection activeCell="D140" sqref="D140:I140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138" t="s">
        <v>93</v>
      </c>
      <c r="B2" s="138"/>
      <c r="C2" s="138"/>
      <c r="D2" s="138"/>
      <c r="E2" s="138"/>
      <c r="F2" s="138"/>
      <c r="G2" s="138"/>
      <c r="H2" s="138"/>
      <c r="I2" s="138"/>
    </row>
    <row r="3" spans="1:9" ht="36.6" customHeight="1" x14ac:dyDescent="0.35">
      <c r="A3" s="129" t="s">
        <v>152</v>
      </c>
      <c r="B3" s="130"/>
      <c r="C3" s="130"/>
      <c r="D3" s="130"/>
      <c r="E3" s="130"/>
      <c r="F3" s="130"/>
      <c r="G3" s="130"/>
      <c r="H3" s="130"/>
      <c r="I3" s="130"/>
    </row>
    <row r="5" spans="1:9" x14ac:dyDescent="0.35">
      <c r="A5" s="1"/>
      <c r="B5" s="85" t="s">
        <v>0</v>
      </c>
      <c r="C5" s="85"/>
      <c r="D5" s="85"/>
      <c r="E5" s="85"/>
      <c r="F5" s="85"/>
      <c r="G5" s="85"/>
      <c r="H5" s="85"/>
      <c r="I5" s="85"/>
    </row>
    <row r="6" spans="1:9" ht="19.2" customHeight="1" x14ac:dyDescent="0.35">
      <c r="A6" s="101" t="s">
        <v>1</v>
      </c>
      <c r="B6" s="101" t="s">
        <v>2</v>
      </c>
      <c r="C6" s="102" t="s">
        <v>80</v>
      </c>
      <c r="D6" s="103" t="s">
        <v>3</v>
      </c>
      <c r="E6" s="103"/>
      <c r="F6" s="101" t="s">
        <v>4</v>
      </c>
      <c r="G6" s="101"/>
      <c r="H6" s="59" t="s">
        <v>5</v>
      </c>
      <c r="I6" s="59" t="s">
        <v>6</v>
      </c>
    </row>
    <row r="7" spans="1:9" ht="17.399999999999999" customHeight="1" x14ac:dyDescent="0.35">
      <c r="A7" s="101"/>
      <c r="B7" s="101"/>
      <c r="C7" s="102"/>
      <c r="D7" s="102" t="s">
        <v>31</v>
      </c>
      <c r="E7" s="102" t="s">
        <v>7</v>
      </c>
      <c r="F7" s="104" t="s">
        <v>8</v>
      </c>
      <c r="G7" s="104"/>
      <c r="H7" s="60"/>
      <c r="I7" s="60"/>
    </row>
    <row r="8" spans="1:9" ht="39.6" customHeight="1" x14ac:dyDescent="0.35">
      <c r="A8" s="101"/>
      <c r="B8" s="101"/>
      <c r="C8" s="102"/>
      <c r="D8" s="102"/>
      <c r="E8" s="102"/>
      <c r="F8" s="7" t="s">
        <v>31</v>
      </c>
      <c r="G8" s="7" t="s">
        <v>7</v>
      </c>
      <c r="H8" s="61"/>
      <c r="I8" s="61"/>
    </row>
    <row r="9" spans="1:9" ht="262.2" x14ac:dyDescent="0.35">
      <c r="A9" s="11">
        <v>1</v>
      </c>
      <c r="B9" s="28" t="s">
        <v>95</v>
      </c>
      <c r="C9" s="22" t="s">
        <v>112</v>
      </c>
      <c r="D9" s="31">
        <v>40</v>
      </c>
      <c r="E9" s="14"/>
      <c r="F9" s="31">
        <v>2800000</v>
      </c>
      <c r="G9" s="14"/>
      <c r="H9" s="32" t="s">
        <v>113</v>
      </c>
      <c r="I9" s="14"/>
    </row>
    <row r="10" spans="1:9" ht="250.8" x14ac:dyDescent="0.35">
      <c r="A10" s="10">
        <v>2</v>
      </c>
      <c r="B10" s="28" t="s">
        <v>96</v>
      </c>
      <c r="C10" s="22" t="s">
        <v>112</v>
      </c>
      <c r="D10" s="31">
        <v>90</v>
      </c>
      <c r="E10" s="14"/>
      <c r="F10" s="31">
        <v>12600000</v>
      </c>
      <c r="G10" s="14"/>
      <c r="H10" s="32" t="s">
        <v>114</v>
      </c>
      <c r="I10" s="14"/>
    </row>
    <row r="11" spans="1:9" ht="273.60000000000002" x14ac:dyDescent="0.35">
      <c r="A11" s="11">
        <v>3</v>
      </c>
      <c r="B11" s="28" t="s">
        <v>97</v>
      </c>
      <c r="C11" s="22" t="s">
        <v>112</v>
      </c>
      <c r="D11" s="31">
        <v>4</v>
      </c>
      <c r="E11" s="14"/>
      <c r="F11" s="31">
        <v>600000</v>
      </c>
      <c r="G11" s="14"/>
      <c r="H11" s="32" t="s">
        <v>115</v>
      </c>
      <c r="I11" s="14"/>
    </row>
    <row r="12" spans="1:9" ht="239.4" x14ac:dyDescent="0.35">
      <c r="A12" s="10">
        <v>4</v>
      </c>
      <c r="B12" s="28" t="s">
        <v>98</v>
      </c>
      <c r="C12" s="22" t="s">
        <v>112</v>
      </c>
      <c r="D12" s="31">
        <v>4</v>
      </c>
      <c r="E12" s="14"/>
      <c r="F12" s="31">
        <v>1600000</v>
      </c>
      <c r="G12" s="14"/>
      <c r="H12" s="32" t="s">
        <v>116</v>
      </c>
      <c r="I12" s="14"/>
    </row>
    <row r="13" spans="1:9" ht="262.2" x14ac:dyDescent="0.35">
      <c r="A13" s="11">
        <v>5</v>
      </c>
      <c r="B13" s="28" t="s">
        <v>99</v>
      </c>
      <c r="C13" s="22" t="s">
        <v>112</v>
      </c>
      <c r="D13" s="31">
        <v>2</v>
      </c>
      <c r="E13" s="14"/>
      <c r="F13" s="31">
        <v>700000</v>
      </c>
      <c r="G13" s="14"/>
      <c r="H13" s="32" t="s">
        <v>117</v>
      </c>
      <c r="I13" s="14"/>
    </row>
    <row r="14" spans="1:9" ht="376.2" x14ac:dyDescent="0.35">
      <c r="A14" s="10">
        <v>6</v>
      </c>
      <c r="B14" s="28" t="s">
        <v>100</v>
      </c>
      <c r="C14" s="22" t="s">
        <v>112</v>
      </c>
      <c r="D14" s="31">
        <v>58</v>
      </c>
      <c r="E14" s="14"/>
      <c r="F14" s="31">
        <v>16240000</v>
      </c>
      <c r="G14" s="14"/>
      <c r="H14" s="32" t="s">
        <v>118</v>
      </c>
      <c r="I14" s="14"/>
    </row>
    <row r="15" spans="1:9" ht="387.6" x14ac:dyDescent="0.35">
      <c r="A15" s="11">
        <v>7</v>
      </c>
      <c r="B15" s="28" t="s">
        <v>101</v>
      </c>
      <c r="C15" s="22" t="s">
        <v>112</v>
      </c>
      <c r="D15" s="31">
        <v>68</v>
      </c>
      <c r="E15" s="14"/>
      <c r="F15" s="31">
        <v>23800000</v>
      </c>
      <c r="G15" s="14"/>
      <c r="H15" s="33" t="s">
        <v>119</v>
      </c>
      <c r="I15" s="14"/>
    </row>
    <row r="16" spans="1:9" ht="193.8" x14ac:dyDescent="0.35">
      <c r="A16" s="18">
        <v>8</v>
      </c>
      <c r="B16" s="28" t="s">
        <v>102</v>
      </c>
      <c r="C16" s="22" t="s">
        <v>112</v>
      </c>
      <c r="D16" s="31">
        <v>2</v>
      </c>
      <c r="E16" s="14"/>
      <c r="F16" s="31">
        <v>700000</v>
      </c>
      <c r="G16" s="14"/>
      <c r="H16" s="32" t="s">
        <v>120</v>
      </c>
      <c r="I16" s="14"/>
    </row>
    <row r="17" spans="1:9" ht="285" x14ac:dyDescent="0.35">
      <c r="A17" s="19">
        <v>9</v>
      </c>
      <c r="B17" s="28" t="s">
        <v>103</v>
      </c>
      <c r="C17" s="22" t="s">
        <v>112</v>
      </c>
      <c r="D17" s="31">
        <v>2</v>
      </c>
      <c r="E17" s="14"/>
      <c r="F17" s="31">
        <v>140000</v>
      </c>
      <c r="G17" s="14"/>
      <c r="H17" s="21" t="s">
        <v>121</v>
      </c>
      <c r="I17" s="14"/>
    </row>
    <row r="18" spans="1:9" ht="171" x14ac:dyDescent="0.35">
      <c r="A18" s="18">
        <v>10</v>
      </c>
      <c r="B18" s="29" t="s">
        <v>104</v>
      </c>
      <c r="C18" s="22" t="s">
        <v>112</v>
      </c>
      <c r="D18" s="31">
        <v>120</v>
      </c>
      <c r="E18" s="14"/>
      <c r="F18" s="31">
        <v>6600000</v>
      </c>
      <c r="G18" s="14"/>
      <c r="H18" s="21" t="s">
        <v>122</v>
      </c>
      <c r="I18" s="14"/>
    </row>
    <row r="19" spans="1:9" ht="228" x14ac:dyDescent="0.35">
      <c r="A19" s="19">
        <v>11</v>
      </c>
      <c r="B19" s="29" t="s">
        <v>105</v>
      </c>
      <c r="C19" s="22" t="s">
        <v>112</v>
      </c>
      <c r="D19" s="31">
        <v>14</v>
      </c>
      <c r="E19" s="14"/>
      <c r="F19" s="31">
        <v>5250000</v>
      </c>
      <c r="G19" s="14"/>
      <c r="H19" s="21" t="s">
        <v>123</v>
      </c>
      <c r="I19" s="14"/>
    </row>
    <row r="20" spans="1:9" ht="182.4" x14ac:dyDescent="0.35">
      <c r="A20" s="18">
        <v>12</v>
      </c>
      <c r="B20" s="29" t="s">
        <v>106</v>
      </c>
      <c r="C20" s="22" t="s">
        <v>112</v>
      </c>
      <c r="D20" s="31">
        <v>220</v>
      </c>
      <c r="E20" s="14"/>
      <c r="F20" s="31">
        <v>5060000</v>
      </c>
      <c r="G20" s="14"/>
      <c r="H20" s="21" t="s">
        <v>124</v>
      </c>
      <c r="I20" s="14"/>
    </row>
    <row r="21" spans="1:9" ht="228" x14ac:dyDescent="0.35">
      <c r="A21" s="19">
        <v>13</v>
      </c>
      <c r="B21" s="29" t="s">
        <v>107</v>
      </c>
      <c r="C21" s="22" t="s">
        <v>112</v>
      </c>
      <c r="D21" s="31">
        <v>34</v>
      </c>
      <c r="E21" s="14"/>
      <c r="F21" s="31">
        <v>2516000</v>
      </c>
      <c r="G21" s="14"/>
      <c r="H21" s="34" t="s">
        <v>125</v>
      </c>
      <c r="I21" s="14"/>
    </row>
    <row r="22" spans="1:9" ht="182.4" x14ac:dyDescent="0.35">
      <c r="A22" s="18">
        <v>14</v>
      </c>
      <c r="B22" s="29" t="s">
        <v>108</v>
      </c>
      <c r="C22" s="22" t="s">
        <v>112</v>
      </c>
      <c r="D22" s="31">
        <v>10</v>
      </c>
      <c r="E22" s="14"/>
      <c r="F22" s="31">
        <v>800000</v>
      </c>
      <c r="G22" s="14"/>
      <c r="H22" s="21" t="s">
        <v>126</v>
      </c>
      <c r="I22" s="14"/>
    </row>
    <row r="23" spans="1:9" ht="136.80000000000001" x14ac:dyDescent="0.35">
      <c r="A23" s="19">
        <v>15</v>
      </c>
      <c r="B23" s="29" t="s">
        <v>109</v>
      </c>
      <c r="C23" s="22" t="s">
        <v>112</v>
      </c>
      <c r="D23" s="31">
        <v>82</v>
      </c>
      <c r="E23" s="14"/>
      <c r="F23" s="31">
        <v>1230000</v>
      </c>
      <c r="G23" s="14"/>
      <c r="H23" s="21" t="s">
        <v>127</v>
      </c>
      <c r="I23" s="14"/>
    </row>
    <row r="24" spans="1:9" ht="228" x14ac:dyDescent="0.35">
      <c r="A24" s="18">
        <v>16</v>
      </c>
      <c r="B24" s="29" t="s">
        <v>110</v>
      </c>
      <c r="C24" s="22" t="s">
        <v>112</v>
      </c>
      <c r="D24" s="31">
        <v>15</v>
      </c>
      <c r="E24" s="14"/>
      <c r="F24" s="31">
        <v>375000</v>
      </c>
      <c r="G24" s="14"/>
      <c r="H24" s="21" t="s">
        <v>128</v>
      </c>
      <c r="I24" s="14"/>
    </row>
    <row r="25" spans="1:9" ht="273.60000000000002" x14ac:dyDescent="0.35">
      <c r="A25" s="19">
        <v>17</v>
      </c>
      <c r="B25" s="30" t="s">
        <v>111</v>
      </c>
      <c r="C25" s="22" t="s">
        <v>112</v>
      </c>
      <c r="D25" s="31">
        <v>8</v>
      </c>
      <c r="E25" s="14"/>
      <c r="F25" s="31">
        <v>240000</v>
      </c>
      <c r="G25" s="14"/>
      <c r="H25" s="34" t="s">
        <v>129</v>
      </c>
      <c r="I25" s="14"/>
    </row>
    <row r="26" spans="1:9" x14ac:dyDescent="0.35">
      <c r="A26" s="47"/>
      <c r="B26" s="48"/>
      <c r="C26" s="48"/>
      <c r="D26" s="48"/>
      <c r="E26" s="48"/>
      <c r="F26" s="48"/>
      <c r="G26" s="48"/>
      <c r="H26" s="48"/>
      <c r="I26" s="49"/>
    </row>
    <row r="27" spans="1:9" ht="15.6" customHeight="1" x14ac:dyDescent="0.35">
      <c r="A27" s="108" t="s">
        <v>10</v>
      </c>
      <c r="B27" s="109"/>
      <c r="C27" s="109"/>
      <c r="D27" s="109"/>
      <c r="E27" s="109"/>
      <c r="F27" s="109"/>
      <c r="G27" s="109"/>
      <c r="H27" s="109"/>
      <c r="I27" s="110"/>
    </row>
    <row r="28" spans="1:9" x14ac:dyDescent="0.35">
      <c r="A28" s="47"/>
      <c r="B28" s="48"/>
      <c r="C28" s="48"/>
      <c r="D28" s="48"/>
      <c r="E28" s="48"/>
      <c r="F28" s="48"/>
      <c r="G28" s="48"/>
      <c r="H28" s="48"/>
      <c r="I28" s="49"/>
    </row>
    <row r="29" spans="1:9" x14ac:dyDescent="0.35">
      <c r="A29" s="105" t="s">
        <v>11</v>
      </c>
      <c r="B29" s="106"/>
      <c r="C29" s="106"/>
      <c r="D29" s="106"/>
      <c r="E29" s="106"/>
      <c r="F29" s="106"/>
      <c r="G29" s="106"/>
      <c r="H29" s="106"/>
      <c r="I29" s="107"/>
    </row>
    <row r="30" spans="1:9" x14ac:dyDescent="0.35">
      <c r="A30" s="8" t="s">
        <v>12</v>
      </c>
      <c r="B30" s="8" t="s">
        <v>13</v>
      </c>
      <c r="C30" s="99" t="s">
        <v>14</v>
      </c>
      <c r="D30" s="100"/>
      <c r="E30" s="99" t="s">
        <v>15</v>
      </c>
      <c r="F30" s="100"/>
      <c r="G30" s="8" t="s">
        <v>16</v>
      </c>
      <c r="H30" s="7" t="s">
        <v>17</v>
      </c>
      <c r="I30" s="7" t="s">
        <v>18</v>
      </c>
    </row>
    <row r="31" spans="1:9" x14ac:dyDescent="0.35">
      <c r="A31" s="11">
        <v>1</v>
      </c>
      <c r="B31" s="11">
        <v>1</v>
      </c>
      <c r="C31" s="11">
        <v>1</v>
      </c>
      <c r="D31" s="11"/>
      <c r="E31" s="11">
        <v>51</v>
      </c>
      <c r="F31" s="11"/>
      <c r="G31" s="11"/>
      <c r="H31" s="11"/>
      <c r="I31" s="11"/>
    </row>
    <row r="32" spans="1:9" x14ac:dyDescent="0.35">
      <c r="A32" s="12" t="s">
        <v>9</v>
      </c>
      <c r="B32" s="12"/>
      <c r="C32" s="12"/>
      <c r="D32" s="12"/>
      <c r="E32" s="12"/>
      <c r="F32" s="12"/>
      <c r="G32" s="12"/>
      <c r="H32" s="12"/>
      <c r="I32" s="12"/>
    </row>
    <row r="33" spans="1:9" x14ac:dyDescent="0.35">
      <c r="A33" s="47"/>
      <c r="B33" s="48"/>
      <c r="C33" s="48"/>
      <c r="D33" s="48"/>
      <c r="E33" s="48"/>
      <c r="F33" s="48"/>
      <c r="G33" s="48"/>
      <c r="H33" s="48"/>
      <c r="I33" s="49"/>
    </row>
    <row r="34" spans="1:9" ht="15.6" customHeight="1" x14ac:dyDescent="0.35">
      <c r="A34" s="73" t="s">
        <v>19</v>
      </c>
      <c r="B34" s="74"/>
      <c r="C34" s="74"/>
      <c r="D34" s="74"/>
      <c r="E34" s="74"/>
      <c r="F34" s="74"/>
      <c r="G34" s="73" t="s">
        <v>130</v>
      </c>
      <c r="H34" s="74"/>
      <c r="I34" s="75"/>
    </row>
    <row r="35" spans="1:9" x14ac:dyDescent="0.35">
      <c r="A35" s="65" t="s">
        <v>20</v>
      </c>
      <c r="B35" s="76"/>
      <c r="C35" s="76"/>
      <c r="D35" s="76"/>
      <c r="E35" s="66"/>
      <c r="F35" s="8">
        <v>1</v>
      </c>
      <c r="G35" s="78"/>
      <c r="H35" s="79"/>
      <c r="I35" s="80"/>
    </row>
    <row r="36" spans="1:9" x14ac:dyDescent="0.35">
      <c r="A36" s="69"/>
      <c r="B36" s="77"/>
      <c r="C36" s="77"/>
      <c r="D36" s="77"/>
      <c r="E36" s="70"/>
      <c r="F36" s="8" t="s">
        <v>9</v>
      </c>
      <c r="G36" s="78"/>
      <c r="H36" s="79"/>
      <c r="I36" s="80"/>
    </row>
    <row r="37" spans="1:9" ht="23.4" customHeight="1" x14ac:dyDescent="0.35">
      <c r="A37" s="65" t="s">
        <v>21</v>
      </c>
      <c r="B37" s="76"/>
      <c r="C37" s="76"/>
      <c r="D37" s="76"/>
      <c r="E37" s="66"/>
      <c r="F37" s="8"/>
      <c r="G37" s="7" t="s">
        <v>22</v>
      </c>
      <c r="H37" s="86" t="s">
        <v>23</v>
      </c>
      <c r="I37" s="87"/>
    </row>
    <row r="38" spans="1:9" x14ac:dyDescent="0.35">
      <c r="A38" s="67"/>
      <c r="B38" s="84"/>
      <c r="C38" s="84"/>
      <c r="D38" s="84"/>
      <c r="E38" s="68"/>
      <c r="F38" s="8">
        <v>1</v>
      </c>
      <c r="G38" s="25" t="s">
        <v>130</v>
      </c>
      <c r="H38" s="88" t="s">
        <v>130</v>
      </c>
      <c r="I38" s="89"/>
    </row>
    <row r="39" spans="1:9" x14ac:dyDescent="0.35">
      <c r="A39" s="69"/>
      <c r="B39" s="77"/>
      <c r="C39" s="77"/>
      <c r="D39" s="77"/>
      <c r="E39" s="70"/>
      <c r="F39" s="8">
        <v>2</v>
      </c>
      <c r="G39" s="25" t="s">
        <v>131</v>
      </c>
      <c r="H39" s="90" t="s">
        <v>131</v>
      </c>
      <c r="I39" s="91"/>
    </row>
    <row r="40" spans="1:9" x14ac:dyDescent="0.35">
      <c r="A40" s="47"/>
      <c r="B40" s="48"/>
      <c r="C40" s="48"/>
      <c r="D40" s="48"/>
      <c r="E40" s="48"/>
      <c r="F40" s="48"/>
      <c r="G40" s="48"/>
      <c r="H40" s="48"/>
      <c r="I40" s="49"/>
    </row>
    <row r="41" spans="1:9" ht="15.6" customHeight="1" x14ac:dyDescent="0.35">
      <c r="A41" s="81" t="s">
        <v>24</v>
      </c>
      <c r="B41" s="65" t="s">
        <v>25</v>
      </c>
      <c r="C41" s="76"/>
      <c r="D41" s="92" t="s">
        <v>26</v>
      </c>
      <c r="E41" s="93"/>
      <c r="F41" s="93"/>
      <c r="G41" s="93"/>
      <c r="H41" s="93"/>
      <c r="I41" s="94"/>
    </row>
    <row r="42" spans="1:9" x14ac:dyDescent="0.35">
      <c r="A42" s="82"/>
      <c r="B42" s="67"/>
      <c r="C42" s="84"/>
      <c r="D42" s="85" t="s">
        <v>27</v>
      </c>
      <c r="E42" s="85"/>
      <c r="F42" s="85"/>
      <c r="G42" s="85"/>
      <c r="H42" s="85"/>
      <c r="I42" s="85"/>
    </row>
    <row r="43" spans="1:9" x14ac:dyDescent="0.35">
      <c r="A43" s="82"/>
      <c r="B43" s="67"/>
      <c r="C43" s="84"/>
      <c r="D43" s="85" t="s">
        <v>28</v>
      </c>
      <c r="E43" s="85"/>
      <c r="F43" s="85" t="s">
        <v>29</v>
      </c>
      <c r="G43" s="85"/>
      <c r="H43" s="71" t="s">
        <v>30</v>
      </c>
      <c r="I43" s="72"/>
    </row>
    <row r="44" spans="1:9" ht="34.200000000000003" x14ac:dyDescent="0.35">
      <c r="A44" s="83"/>
      <c r="B44" s="69"/>
      <c r="C44" s="77"/>
      <c r="D44" s="7" t="s">
        <v>31</v>
      </c>
      <c r="E44" s="7" t="s">
        <v>7</v>
      </c>
      <c r="F44" s="7" t="s">
        <v>31</v>
      </c>
      <c r="G44" s="7" t="s">
        <v>7</v>
      </c>
      <c r="H44" s="7" t="s">
        <v>31</v>
      </c>
      <c r="I44" s="7" t="s">
        <v>7</v>
      </c>
    </row>
    <row r="45" spans="1:9" x14ac:dyDescent="0.35">
      <c r="A45" s="44" t="s">
        <v>32</v>
      </c>
      <c r="B45" s="179"/>
      <c r="C45" s="180"/>
      <c r="D45" s="40"/>
      <c r="E45" s="17"/>
      <c r="F45" s="17"/>
      <c r="G45" s="17"/>
      <c r="H45" s="17"/>
      <c r="I45" s="17"/>
    </row>
    <row r="46" spans="1:9" x14ac:dyDescent="0.35">
      <c r="A46" s="37">
        <v>1</v>
      </c>
      <c r="B46" s="169" t="s">
        <v>132</v>
      </c>
      <c r="C46" s="170"/>
      <c r="D46" s="41">
        <v>1680000</v>
      </c>
      <c r="E46" s="23"/>
      <c r="F46" s="17">
        <f t="shared" ref="F46" si="0">D46*20/100</f>
        <v>336000</v>
      </c>
      <c r="G46" s="17"/>
      <c r="H46" s="17">
        <f t="shared" ref="H46" si="1">D46+F46</f>
        <v>2016000</v>
      </c>
      <c r="I46" s="17"/>
    </row>
    <row r="47" spans="1:9" x14ac:dyDescent="0.35">
      <c r="A47" s="44" t="s">
        <v>33</v>
      </c>
      <c r="B47" s="171"/>
      <c r="C47" s="172"/>
      <c r="D47" s="42"/>
      <c r="E47" s="23"/>
      <c r="F47" s="17"/>
      <c r="G47" s="17"/>
      <c r="H47" s="17"/>
      <c r="I47" s="17"/>
    </row>
    <row r="48" spans="1:9" x14ac:dyDescent="0.35">
      <c r="A48" s="37">
        <v>1</v>
      </c>
      <c r="B48" s="173" t="s">
        <v>132</v>
      </c>
      <c r="C48" s="174"/>
      <c r="D48" s="41">
        <v>396000</v>
      </c>
      <c r="E48" s="23"/>
      <c r="F48" s="17">
        <f t="shared" ref="F48:F64" si="2">D48*20/100</f>
        <v>79200</v>
      </c>
      <c r="G48" s="17"/>
      <c r="H48" s="17">
        <f t="shared" ref="H48:H64" si="3">D48+F48</f>
        <v>475200</v>
      </c>
      <c r="I48" s="17"/>
    </row>
    <row r="49" spans="1:9" x14ac:dyDescent="0.35">
      <c r="A49" s="37">
        <v>2</v>
      </c>
      <c r="B49" s="169" t="s">
        <v>133</v>
      </c>
      <c r="C49" s="170"/>
      <c r="D49" s="41">
        <v>418000</v>
      </c>
      <c r="E49" s="23"/>
      <c r="F49" s="20">
        <f t="shared" ref="F49" si="4">D49*20/100</f>
        <v>83600</v>
      </c>
      <c r="G49" s="20"/>
      <c r="H49" s="20">
        <f t="shared" ref="H49" si="5">D49+F49</f>
        <v>501600</v>
      </c>
      <c r="I49" s="20"/>
    </row>
    <row r="50" spans="1:9" x14ac:dyDescent="0.35">
      <c r="A50" s="44" t="s">
        <v>81</v>
      </c>
      <c r="B50" s="171"/>
      <c r="C50" s="172"/>
      <c r="D50" s="42"/>
      <c r="E50" s="23"/>
      <c r="F50" s="17"/>
      <c r="G50" s="17"/>
      <c r="H50" s="17"/>
      <c r="I50" s="17"/>
    </row>
    <row r="51" spans="1:9" x14ac:dyDescent="0.35">
      <c r="A51" s="37">
        <v>1</v>
      </c>
      <c r="B51" s="173" t="s">
        <v>133</v>
      </c>
      <c r="C51" s="174"/>
      <c r="D51" s="41">
        <v>936000</v>
      </c>
      <c r="E51" s="23"/>
      <c r="F51" s="17">
        <f t="shared" si="2"/>
        <v>187200</v>
      </c>
      <c r="G51" s="17"/>
      <c r="H51" s="17">
        <f t="shared" si="3"/>
        <v>1123200</v>
      </c>
      <c r="I51" s="17"/>
    </row>
    <row r="52" spans="1:9" x14ac:dyDescent="0.35">
      <c r="A52" s="37">
        <v>2</v>
      </c>
      <c r="B52" s="173" t="s">
        <v>132</v>
      </c>
      <c r="C52" s="174"/>
      <c r="D52" s="41">
        <v>1280000</v>
      </c>
      <c r="E52" s="23"/>
      <c r="F52" s="20">
        <f t="shared" ref="F52" si="6">D52*20/100</f>
        <v>256000</v>
      </c>
      <c r="G52" s="20"/>
      <c r="H52" s="20">
        <f t="shared" ref="H52" si="7">D52+F52</f>
        <v>1536000</v>
      </c>
      <c r="I52" s="20"/>
    </row>
    <row r="53" spans="1:9" x14ac:dyDescent="0.35">
      <c r="A53" s="44" t="s">
        <v>82</v>
      </c>
      <c r="B53" s="171"/>
      <c r="C53" s="172"/>
      <c r="D53" s="42"/>
      <c r="E53" s="23"/>
      <c r="F53" s="17"/>
      <c r="G53" s="17"/>
      <c r="H53" s="17"/>
      <c r="I53" s="17"/>
    </row>
    <row r="54" spans="1:9" x14ac:dyDescent="0.35">
      <c r="A54" s="37">
        <v>1</v>
      </c>
      <c r="B54" s="173" t="s">
        <v>133</v>
      </c>
      <c r="C54" s="174"/>
      <c r="D54" s="41">
        <v>533000</v>
      </c>
      <c r="E54" s="23"/>
      <c r="F54" s="17">
        <f t="shared" si="2"/>
        <v>106600</v>
      </c>
      <c r="G54" s="17"/>
      <c r="H54" s="17">
        <f t="shared" si="3"/>
        <v>639600</v>
      </c>
      <c r="I54" s="17"/>
    </row>
    <row r="55" spans="1:9" x14ac:dyDescent="0.35">
      <c r="A55" s="37">
        <v>2</v>
      </c>
      <c r="B55" s="173" t="s">
        <v>132</v>
      </c>
      <c r="C55" s="174"/>
      <c r="D55" s="41">
        <v>535000</v>
      </c>
      <c r="E55" s="23"/>
      <c r="F55" s="20">
        <f t="shared" ref="F55" si="8">D55*20/100</f>
        <v>107000</v>
      </c>
      <c r="G55" s="20"/>
      <c r="H55" s="20">
        <f t="shared" ref="H55" si="9">D55+F55</f>
        <v>642000</v>
      </c>
      <c r="I55" s="20"/>
    </row>
    <row r="56" spans="1:9" x14ac:dyDescent="0.35">
      <c r="A56" s="44" t="s">
        <v>83</v>
      </c>
      <c r="B56" s="171"/>
      <c r="C56" s="172"/>
      <c r="D56" s="42"/>
      <c r="E56" s="23"/>
      <c r="F56" s="17"/>
      <c r="G56" s="17"/>
      <c r="H56" s="17"/>
      <c r="I56" s="17"/>
    </row>
    <row r="57" spans="1:9" x14ac:dyDescent="0.35">
      <c r="A57" s="37">
        <v>1</v>
      </c>
      <c r="B57" s="173" t="s">
        <v>134</v>
      </c>
      <c r="C57" s="174"/>
      <c r="D57" s="41">
        <v>10596600</v>
      </c>
      <c r="E57" s="23"/>
      <c r="F57" s="17">
        <f t="shared" si="2"/>
        <v>2119320</v>
      </c>
      <c r="G57" s="17"/>
      <c r="H57" s="17">
        <f t="shared" si="3"/>
        <v>12715920</v>
      </c>
      <c r="I57" s="17"/>
    </row>
    <row r="58" spans="1:9" x14ac:dyDescent="0.35">
      <c r="A58" s="44" t="s">
        <v>84</v>
      </c>
      <c r="B58" s="171"/>
      <c r="C58" s="172"/>
      <c r="D58" s="42"/>
      <c r="E58" s="23"/>
      <c r="F58" s="17"/>
      <c r="G58" s="17"/>
      <c r="H58" s="17"/>
      <c r="I58" s="17"/>
    </row>
    <row r="59" spans="1:9" x14ac:dyDescent="0.35">
      <c r="A59" s="38">
        <v>1</v>
      </c>
      <c r="B59" s="175" t="s">
        <v>135</v>
      </c>
      <c r="C59" s="176"/>
      <c r="D59" s="43">
        <v>1166150</v>
      </c>
      <c r="E59" s="23"/>
      <c r="F59" s="35">
        <f t="shared" si="2"/>
        <v>233230</v>
      </c>
      <c r="G59" s="35"/>
      <c r="H59" s="35">
        <f t="shared" si="3"/>
        <v>1399380</v>
      </c>
      <c r="I59" s="17"/>
    </row>
    <row r="60" spans="1:9" x14ac:dyDescent="0.35">
      <c r="A60" s="26" t="s">
        <v>85</v>
      </c>
      <c r="B60" s="171"/>
      <c r="C60" s="172"/>
      <c r="D60" s="42"/>
      <c r="E60" s="23"/>
      <c r="F60" s="17"/>
      <c r="G60" s="17"/>
      <c r="H60" s="17"/>
      <c r="I60" s="17"/>
    </row>
    <row r="61" spans="1:9" x14ac:dyDescent="0.35">
      <c r="A61" s="39">
        <v>1</v>
      </c>
      <c r="B61" s="169" t="s">
        <v>136</v>
      </c>
      <c r="C61" s="170"/>
      <c r="D61" s="41">
        <v>112000</v>
      </c>
      <c r="E61" s="23"/>
      <c r="F61" s="17">
        <f t="shared" si="2"/>
        <v>22400</v>
      </c>
      <c r="G61" s="17"/>
      <c r="H61" s="17">
        <f t="shared" si="3"/>
        <v>134400</v>
      </c>
      <c r="I61" s="17"/>
    </row>
    <row r="62" spans="1:9" x14ac:dyDescent="0.35">
      <c r="A62" s="39">
        <v>2</v>
      </c>
      <c r="B62" s="169" t="s">
        <v>137</v>
      </c>
      <c r="C62" s="170"/>
      <c r="D62" s="41">
        <v>138000</v>
      </c>
      <c r="E62" s="23"/>
      <c r="F62" s="20">
        <v>0</v>
      </c>
      <c r="G62" s="20"/>
      <c r="H62" s="20">
        <f t="shared" ref="H62" si="10">D62+F62</f>
        <v>138000</v>
      </c>
      <c r="I62" s="20"/>
    </row>
    <row r="63" spans="1:9" x14ac:dyDescent="0.35">
      <c r="A63" s="44" t="s">
        <v>86</v>
      </c>
      <c r="B63" s="177"/>
      <c r="C63" s="178"/>
      <c r="D63" s="42"/>
      <c r="E63" s="23"/>
      <c r="F63" s="17"/>
      <c r="G63" s="17"/>
      <c r="H63" s="17"/>
      <c r="I63" s="17"/>
    </row>
    <row r="64" spans="1:9" x14ac:dyDescent="0.35">
      <c r="A64" s="14">
        <v>1</v>
      </c>
      <c r="B64" s="173" t="s">
        <v>138</v>
      </c>
      <c r="C64" s="174"/>
      <c r="D64" s="41">
        <v>3950000</v>
      </c>
      <c r="E64" s="23"/>
      <c r="F64" s="17">
        <f t="shared" si="2"/>
        <v>790000</v>
      </c>
      <c r="G64" s="17"/>
      <c r="H64" s="17">
        <f t="shared" si="3"/>
        <v>4740000</v>
      </c>
      <c r="I64" s="17"/>
    </row>
    <row r="65" spans="1:9" x14ac:dyDescent="0.35">
      <c r="A65" s="14">
        <v>2</v>
      </c>
      <c r="B65" s="169" t="s">
        <v>139</v>
      </c>
      <c r="C65" s="170"/>
      <c r="D65" s="41">
        <v>4032000</v>
      </c>
      <c r="E65" s="23"/>
      <c r="F65" s="17">
        <f t="shared" ref="F65:F78" si="11">D65*20/100</f>
        <v>806400</v>
      </c>
      <c r="G65" s="17"/>
      <c r="H65" s="17">
        <f t="shared" ref="H65:H78" si="12">D65+F65</f>
        <v>4838400</v>
      </c>
      <c r="I65" s="17"/>
    </row>
    <row r="66" spans="1:9" x14ac:dyDescent="0.35">
      <c r="A66" s="14">
        <v>3</v>
      </c>
      <c r="B66" s="169" t="s">
        <v>133</v>
      </c>
      <c r="C66" s="170"/>
      <c r="D66" s="41">
        <v>4210000</v>
      </c>
      <c r="E66" s="23"/>
      <c r="F66" s="20">
        <f t="shared" ref="F66:F71" si="13">D66*20/100</f>
        <v>842000</v>
      </c>
      <c r="G66" s="20"/>
      <c r="H66" s="20">
        <f t="shared" ref="H66:H71" si="14">D66+F66</f>
        <v>5052000</v>
      </c>
      <c r="I66" s="20"/>
    </row>
    <row r="67" spans="1:9" x14ac:dyDescent="0.35">
      <c r="A67" s="14">
        <v>4</v>
      </c>
      <c r="B67" s="169" t="s">
        <v>140</v>
      </c>
      <c r="C67" s="170"/>
      <c r="D67" s="41">
        <v>4240000</v>
      </c>
      <c r="E67" s="23"/>
      <c r="F67" s="24">
        <f t="shared" ref="F67:F70" si="15">D67*20/100</f>
        <v>848000</v>
      </c>
      <c r="G67" s="24"/>
      <c r="H67" s="24">
        <f t="shared" ref="H67:H70" si="16">D67+F67</f>
        <v>5088000</v>
      </c>
      <c r="I67" s="24"/>
    </row>
    <row r="68" spans="1:9" x14ac:dyDescent="0.35">
      <c r="A68" s="14">
        <v>5</v>
      </c>
      <c r="B68" s="169" t="s">
        <v>141</v>
      </c>
      <c r="C68" s="170"/>
      <c r="D68" s="41">
        <v>4260000</v>
      </c>
      <c r="E68" s="23"/>
      <c r="F68" s="24">
        <f t="shared" si="15"/>
        <v>852000</v>
      </c>
      <c r="G68" s="24"/>
      <c r="H68" s="24">
        <f t="shared" si="16"/>
        <v>5112000</v>
      </c>
      <c r="I68" s="24"/>
    </row>
    <row r="69" spans="1:9" x14ac:dyDescent="0.35">
      <c r="A69" s="14">
        <v>6</v>
      </c>
      <c r="B69" s="169" t="s">
        <v>142</v>
      </c>
      <c r="C69" s="170"/>
      <c r="D69" s="41">
        <v>4293000</v>
      </c>
      <c r="E69" s="23"/>
      <c r="F69" s="24">
        <f t="shared" si="15"/>
        <v>858600</v>
      </c>
      <c r="G69" s="24"/>
      <c r="H69" s="24">
        <f t="shared" si="16"/>
        <v>5151600</v>
      </c>
      <c r="I69" s="24"/>
    </row>
    <row r="70" spans="1:9" x14ac:dyDescent="0.35">
      <c r="A70" s="14">
        <v>7</v>
      </c>
      <c r="B70" s="169" t="s">
        <v>143</v>
      </c>
      <c r="C70" s="170"/>
      <c r="D70" s="41">
        <v>4320000</v>
      </c>
      <c r="E70" s="23"/>
      <c r="F70" s="24">
        <f t="shared" si="15"/>
        <v>864000</v>
      </c>
      <c r="G70" s="24"/>
      <c r="H70" s="24">
        <f t="shared" si="16"/>
        <v>5184000</v>
      </c>
      <c r="I70" s="24"/>
    </row>
    <row r="71" spans="1:9" x14ac:dyDescent="0.35">
      <c r="A71" s="14">
        <v>8</v>
      </c>
      <c r="B71" s="169" t="s">
        <v>134</v>
      </c>
      <c r="C71" s="170"/>
      <c r="D71" s="41">
        <v>4386000</v>
      </c>
      <c r="E71" s="23"/>
      <c r="F71" s="20">
        <f t="shared" si="13"/>
        <v>877200</v>
      </c>
      <c r="G71" s="20"/>
      <c r="H71" s="20">
        <f t="shared" si="14"/>
        <v>5263200</v>
      </c>
      <c r="I71" s="20"/>
    </row>
    <row r="72" spans="1:9" x14ac:dyDescent="0.35">
      <c r="A72" s="14">
        <v>9</v>
      </c>
      <c r="B72" s="169" t="s">
        <v>135</v>
      </c>
      <c r="C72" s="170"/>
      <c r="D72" s="41">
        <v>4590000</v>
      </c>
      <c r="E72" s="23"/>
      <c r="F72" s="17">
        <f t="shared" si="11"/>
        <v>918000</v>
      </c>
      <c r="G72" s="17"/>
      <c r="H72" s="17">
        <f t="shared" si="12"/>
        <v>5508000</v>
      </c>
      <c r="I72" s="17"/>
    </row>
    <row r="73" spans="1:9" x14ac:dyDescent="0.35">
      <c r="A73" s="44" t="s">
        <v>87</v>
      </c>
      <c r="B73" s="171"/>
      <c r="C73" s="172"/>
      <c r="D73" s="42"/>
      <c r="E73" s="23"/>
      <c r="F73" s="17"/>
      <c r="G73" s="17"/>
      <c r="H73" s="17"/>
      <c r="I73" s="17"/>
    </row>
    <row r="74" spans="1:9" x14ac:dyDescent="0.35">
      <c r="A74" s="37">
        <v>1</v>
      </c>
      <c r="B74" s="173" t="s">
        <v>132</v>
      </c>
      <c r="C74" s="174"/>
      <c r="D74" s="41">
        <v>2362500</v>
      </c>
      <c r="E74" s="23"/>
      <c r="F74" s="17">
        <f t="shared" si="11"/>
        <v>472500</v>
      </c>
      <c r="G74" s="17"/>
      <c r="H74" s="17">
        <f t="shared" si="12"/>
        <v>2835000</v>
      </c>
      <c r="I74" s="17"/>
    </row>
    <row r="75" spans="1:9" x14ac:dyDescent="0.35">
      <c r="A75" s="37">
        <v>2</v>
      </c>
      <c r="B75" s="173" t="s">
        <v>133</v>
      </c>
      <c r="C75" s="174"/>
      <c r="D75" s="41">
        <v>2450000</v>
      </c>
      <c r="E75" s="23"/>
      <c r="F75" s="20">
        <f t="shared" ref="F75" si="17">D75*20/100</f>
        <v>490000</v>
      </c>
      <c r="G75" s="20"/>
      <c r="H75" s="20">
        <f t="shared" ref="H75:H76" si="18">D75+F75</f>
        <v>2940000</v>
      </c>
      <c r="I75" s="20"/>
    </row>
    <row r="76" spans="1:9" x14ac:dyDescent="0.35">
      <c r="A76" s="37">
        <v>3</v>
      </c>
      <c r="B76" s="173" t="s">
        <v>137</v>
      </c>
      <c r="C76" s="174"/>
      <c r="D76" s="41">
        <v>3920000</v>
      </c>
      <c r="E76" s="23"/>
      <c r="F76" s="20">
        <v>0</v>
      </c>
      <c r="G76" s="20"/>
      <c r="H76" s="20">
        <f t="shared" si="18"/>
        <v>3920000</v>
      </c>
      <c r="I76" s="20"/>
    </row>
    <row r="77" spans="1:9" x14ac:dyDescent="0.35">
      <c r="A77" s="44" t="s">
        <v>88</v>
      </c>
      <c r="B77" s="171"/>
      <c r="C77" s="172"/>
      <c r="D77" s="42"/>
      <c r="E77" s="23"/>
      <c r="F77" s="17"/>
      <c r="G77" s="17"/>
      <c r="H77" s="17"/>
      <c r="I77" s="17"/>
    </row>
    <row r="78" spans="1:9" x14ac:dyDescent="0.35">
      <c r="A78" s="37">
        <v>1</v>
      </c>
      <c r="B78" s="173" t="s">
        <v>144</v>
      </c>
      <c r="C78" s="174"/>
      <c r="D78" s="41">
        <v>3190000</v>
      </c>
      <c r="E78" s="23"/>
      <c r="F78" s="17">
        <f t="shared" si="11"/>
        <v>638000</v>
      </c>
      <c r="G78" s="17"/>
      <c r="H78" s="17">
        <f t="shared" si="12"/>
        <v>3828000</v>
      </c>
      <c r="I78" s="17"/>
    </row>
    <row r="79" spans="1:9" x14ac:dyDescent="0.35">
      <c r="A79" s="37">
        <v>2</v>
      </c>
      <c r="B79" s="173" t="s">
        <v>140</v>
      </c>
      <c r="C79" s="174"/>
      <c r="D79" s="41">
        <v>3707000</v>
      </c>
      <c r="E79" s="23"/>
      <c r="F79" s="20">
        <f t="shared" ref="F79:F81" si="19">D79*20/100</f>
        <v>741400</v>
      </c>
      <c r="G79" s="20"/>
      <c r="H79" s="20">
        <f t="shared" ref="H79:H81" si="20">D79+F79</f>
        <v>4448400</v>
      </c>
      <c r="I79" s="20"/>
    </row>
    <row r="80" spans="1:9" x14ac:dyDescent="0.35">
      <c r="A80" s="37">
        <v>3</v>
      </c>
      <c r="B80" s="173" t="s">
        <v>138</v>
      </c>
      <c r="C80" s="174"/>
      <c r="D80" s="41">
        <v>3776667</v>
      </c>
      <c r="E80" s="23"/>
      <c r="F80" s="36">
        <f t="shared" si="19"/>
        <v>755333.4</v>
      </c>
      <c r="G80" s="36"/>
      <c r="H80" s="36">
        <f t="shared" si="20"/>
        <v>4532000.4000000004</v>
      </c>
      <c r="I80" s="20"/>
    </row>
    <row r="81" spans="1:9" x14ac:dyDescent="0.35">
      <c r="A81" s="37"/>
      <c r="B81" s="173" t="s">
        <v>135</v>
      </c>
      <c r="C81" s="174"/>
      <c r="D81" s="41">
        <v>3795000</v>
      </c>
      <c r="E81" s="23"/>
      <c r="F81" s="20">
        <f t="shared" si="19"/>
        <v>759000</v>
      </c>
      <c r="G81" s="20"/>
      <c r="H81" s="20">
        <f t="shared" si="20"/>
        <v>4554000</v>
      </c>
      <c r="I81" s="20"/>
    </row>
    <row r="82" spans="1:9" x14ac:dyDescent="0.35">
      <c r="A82" s="44" t="s">
        <v>89</v>
      </c>
      <c r="B82" s="171"/>
      <c r="C82" s="172"/>
      <c r="D82" s="42"/>
      <c r="E82" s="23"/>
      <c r="F82" s="17"/>
      <c r="G82" s="17"/>
      <c r="H82" s="17"/>
      <c r="I82" s="17"/>
    </row>
    <row r="83" spans="1:9" x14ac:dyDescent="0.35">
      <c r="A83" s="37">
        <v>1</v>
      </c>
      <c r="B83" s="173" t="s">
        <v>145</v>
      </c>
      <c r="C83" s="174"/>
      <c r="D83" s="41">
        <v>1606500</v>
      </c>
      <c r="E83" s="23"/>
      <c r="F83" s="17">
        <f t="shared" ref="F83:F90" si="21">D83*20/100</f>
        <v>321300</v>
      </c>
      <c r="G83" s="17"/>
      <c r="H83" s="17">
        <f t="shared" ref="H83:H94" si="22">D83+F83</f>
        <v>1927800</v>
      </c>
      <c r="I83" s="17"/>
    </row>
    <row r="84" spans="1:9" x14ac:dyDescent="0.35">
      <c r="A84" s="37">
        <v>2</v>
      </c>
      <c r="B84" s="173" t="s">
        <v>146</v>
      </c>
      <c r="C84" s="174"/>
      <c r="D84" s="41">
        <v>1785000</v>
      </c>
      <c r="E84" s="23"/>
      <c r="F84" s="20">
        <f t="shared" ref="F84" si="23">D84*20/100</f>
        <v>357000</v>
      </c>
      <c r="G84" s="20"/>
      <c r="H84" s="20">
        <f t="shared" ref="H84:H85" si="24">D84+F84</f>
        <v>2142000</v>
      </c>
      <c r="I84" s="20"/>
    </row>
    <row r="85" spans="1:9" x14ac:dyDescent="0.35">
      <c r="A85" s="37">
        <v>3</v>
      </c>
      <c r="B85" s="173" t="s">
        <v>147</v>
      </c>
      <c r="C85" s="174"/>
      <c r="D85" s="41">
        <v>2200000</v>
      </c>
      <c r="E85" s="23"/>
      <c r="F85" s="20">
        <v>0</v>
      </c>
      <c r="G85" s="20"/>
      <c r="H85" s="20">
        <f t="shared" si="24"/>
        <v>2200000</v>
      </c>
      <c r="I85" s="20"/>
    </row>
    <row r="86" spans="1:9" x14ac:dyDescent="0.35">
      <c r="A86" s="44" t="s">
        <v>90</v>
      </c>
      <c r="B86" s="171"/>
      <c r="C86" s="172"/>
      <c r="D86" s="42"/>
      <c r="E86" s="23"/>
      <c r="F86" s="17"/>
      <c r="G86" s="17"/>
      <c r="H86" s="17"/>
      <c r="I86" s="17"/>
    </row>
    <row r="87" spans="1:9" x14ac:dyDescent="0.35">
      <c r="A87" s="37">
        <v>1</v>
      </c>
      <c r="B87" s="173" t="s">
        <v>146</v>
      </c>
      <c r="C87" s="174"/>
      <c r="D87" s="41">
        <v>500000</v>
      </c>
      <c r="E87" s="23"/>
      <c r="F87" s="17">
        <f t="shared" si="21"/>
        <v>100000</v>
      </c>
      <c r="G87" s="17"/>
      <c r="H87" s="17">
        <f t="shared" si="22"/>
        <v>600000</v>
      </c>
      <c r="I87" s="17"/>
    </row>
    <row r="88" spans="1:9" x14ac:dyDescent="0.35">
      <c r="A88" s="37">
        <v>2</v>
      </c>
      <c r="B88" s="173" t="s">
        <v>145</v>
      </c>
      <c r="C88" s="174"/>
      <c r="D88" s="41">
        <v>805000</v>
      </c>
      <c r="E88" s="23"/>
      <c r="F88" s="20">
        <f t="shared" ref="F88" si="25">D88*20/100</f>
        <v>161000</v>
      </c>
      <c r="G88" s="20"/>
      <c r="H88" s="20">
        <f t="shared" ref="H88" si="26">D88+F88</f>
        <v>966000</v>
      </c>
      <c r="I88" s="20"/>
    </row>
    <row r="89" spans="1:9" x14ac:dyDescent="0.35">
      <c r="A89" s="44" t="s">
        <v>91</v>
      </c>
      <c r="B89" s="171"/>
      <c r="C89" s="172"/>
      <c r="D89" s="42"/>
      <c r="E89" s="23"/>
      <c r="F89" s="17"/>
      <c r="G89" s="17"/>
      <c r="H89" s="17"/>
      <c r="I89" s="17"/>
    </row>
    <row r="90" spans="1:9" x14ac:dyDescent="0.35">
      <c r="A90" s="37">
        <v>1</v>
      </c>
      <c r="B90" s="173" t="s">
        <v>138</v>
      </c>
      <c r="C90" s="174"/>
      <c r="D90" s="41">
        <v>478333</v>
      </c>
      <c r="E90" s="23"/>
      <c r="F90" s="36">
        <f t="shared" si="21"/>
        <v>95666.6</v>
      </c>
      <c r="G90" s="36"/>
      <c r="H90" s="36">
        <f t="shared" si="22"/>
        <v>573999.6</v>
      </c>
      <c r="I90" s="17"/>
    </row>
    <row r="91" spans="1:9" x14ac:dyDescent="0.35">
      <c r="A91" s="37">
        <v>2</v>
      </c>
      <c r="B91" s="173" t="s">
        <v>147</v>
      </c>
      <c r="C91" s="174"/>
      <c r="D91" s="41">
        <v>612000</v>
      </c>
      <c r="E91" s="23"/>
      <c r="F91" s="20">
        <v>0</v>
      </c>
      <c r="G91" s="20"/>
      <c r="H91" s="20">
        <f t="shared" ref="H91:H92" si="27">D91+F91</f>
        <v>612000</v>
      </c>
      <c r="I91" s="20"/>
    </row>
    <row r="92" spans="1:9" x14ac:dyDescent="0.35">
      <c r="A92" s="37">
        <v>3</v>
      </c>
      <c r="B92" s="173" t="s">
        <v>148</v>
      </c>
      <c r="C92" s="174"/>
      <c r="D92" s="41">
        <v>1131600</v>
      </c>
      <c r="E92" s="23"/>
      <c r="F92" s="20">
        <v>0</v>
      </c>
      <c r="G92" s="20"/>
      <c r="H92" s="20">
        <f t="shared" si="27"/>
        <v>1131600</v>
      </c>
      <c r="I92" s="20"/>
    </row>
    <row r="93" spans="1:9" x14ac:dyDescent="0.35">
      <c r="A93" s="44" t="s">
        <v>92</v>
      </c>
      <c r="B93" s="171"/>
      <c r="C93" s="172"/>
      <c r="D93" s="42"/>
      <c r="E93" s="23"/>
      <c r="F93" s="17"/>
      <c r="G93" s="17"/>
      <c r="H93" s="17"/>
      <c r="I93" s="17"/>
    </row>
    <row r="94" spans="1:9" x14ac:dyDescent="0.35">
      <c r="A94" s="37">
        <v>1</v>
      </c>
      <c r="B94" s="173" t="s">
        <v>149</v>
      </c>
      <c r="C94" s="174"/>
      <c r="D94" s="41">
        <v>207400</v>
      </c>
      <c r="E94" s="23"/>
      <c r="F94" s="17">
        <v>0</v>
      </c>
      <c r="G94" s="17"/>
      <c r="H94" s="17">
        <f t="shared" si="22"/>
        <v>207400</v>
      </c>
      <c r="I94" s="17"/>
    </row>
    <row r="95" spans="1:9" x14ac:dyDescent="0.35">
      <c r="A95" s="37">
        <v>2</v>
      </c>
      <c r="B95" s="173" t="s">
        <v>136</v>
      </c>
      <c r="C95" s="174"/>
      <c r="D95" s="41">
        <v>275000</v>
      </c>
      <c r="E95" s="23"/>
      <c r="F95" s="20">
        <f t="shared" ref="F95" si="28">D95*20/100</f>
        <v>55000</v>
      </c>
      <c r="G95" s="20"/>
      <c r="H95" s="20">
        <f t="shared" ref="H95" si="29">D95+F95</f>
        <v>330000</v>
      </c>
      <c r="I95" s="20"/>
    </row>
    <row r="96" spans="1:9" x14ac:dyDescent="0.35">
      <c r="A96" s="111" t="s">
        <v>34</v>
      </c>
      <c r="B96" s="112"/>
      <c r="C96" s="113" t="s">
        <v>35</v>
      </c>
      <c r="D96" s="114"/>
      <c r="E96" s="115"/>
      <c r="F96" s="115"/>
      <c r="G96" s="115"/>
      <c r="H96" s="115"/>
      <c r="I96" s="116"/>
    </row>
    <row r="97" spans="1:9" x14ac:dyDescent="0.35">
      <c r="A97" s="47"/>
      <c r="B97" s="48"/>
      <c r="C97" s="48"/>
      <c r="D97" s="48"/>
      <c r="E97" s="48"/>
      <c r="F97" s="48"/>
      <c r="G97" s="48"/>
      <c r="H97" s="48"/>
      <c r="I97" s="49"/>
    </row>
    <row r="98" spans="1:9" x14ac:dyDescent="0.35">
      <c r="A98" s="92" t="s">
        <v>36</v>
      </c>
      <c r="B98" s="141"/>
      <c r="C98" s="141"/>
      <c r="D98" s="141"/>
      <c r="E98" s="141"/>
      <c r="F98" s="141"/>
      <c r="G98" s="141"/>
      <c r="H98" s="141"/>
      <c r="I98" s="142"/>
    </row>
    <row r="99" spans="1:9" x14ac:dyDescent="0.35">
      <c r="A99" s="62" t="s">
        <v>37</v>
      </c>
      <c r="B99" s="62" t="s">
        <v>38</v>
      </c>
      <c r="C99" s="71" t="s">
        <v>39</v>
      </c>
      <c r="D99" s="139"/>
      <c r="E99" s="139"/>
      <c r="F99" s="139"/>
      <c r="G99" s="139"/>
      <c r="H99" s="139"/>
      <c r="I99" s="140"/>
    </row>
    <row r="100" spans="1:9" ht="108" customHeight="1" x14ac:dyDescent="0.35">
      <c r="A100" s="64"/>
      <c r="B100" s="64"/>
      <c r="C100" s="5" t="s">
        <v>69</v>
      </c>
      <c r="D100" s="5" t="s">
        <v>70</v>
      </c>
      <c r="E100" s="5" t="s">
        <v>71</v>
      </c>
      <c r="F100" s="5" t="s">
        <v>72</v>
      </c>
      <c r="G100" s="5" t="s">
        <v>73</v>
      </c>
      <c r="H100" s="5" t="s">
        <v>74</v>
      </c>
      <c r="I100" s="5" t="s">
        <v>75</v>
      </c>
    </row>
    <row r="101" spans="1:9" x14ac:dyDescent="0.35">
      <c r="A101" s="4">
        <v>1</v>
      </c>
      <c r="B101" s="1"/>
      <c r="C101" s="1"/>
      <c r="D101" s="1"/>
      <c r="E101" s="1"/>
      <c r="F101" s="1"/>
      <c r="G101" s="1"/>
      <c r="H101" s="1"/>
      <c r="I101" s="1"/>
    </row>
    <row r="102" spans="1:9" x14ac:dyDescent="0.35">
      <c r="A102" s="4" t="s">
        <v>9</v>
      </c>
      <c r="B102" s="1"/>
      <c r="C102" s="1"/>
      <c r="D102" s="1"/>
      <c r="E102" s="1"/>
      <c r="F102" s="1"/>
      <c r="G102" s="1"/>
      <c r="H102" s="1"/>
      <c r="I102" s="1"/>
    </row>
    <row r="103" spans="1:9" x14ac:dyDescent="0.35">
      <c r="A103" s="146" t="s">
        <v>34</v>
      </c>
      <c r="B103" s="147"/>
      <c r="C103" s="148"/>
      <c r="D103" s="152" t="s">
        <v>79</v>
      </c>
      <c r="E103" s="153"/>
      <c r="F103" s="153"/>
      <c r="G103" s="153"/>
      <c r="H103" s="153"/>
      <c r="I103" s="154"/>
    </row>
    <row r="104" spans="1:9" x14ac:dyDescent="0.35">
      <c r="A104" s="149"/>
      <c r="B104" s="150"/>
      <c r="C104" s="151"/>
      <c r="D104" s="155"/>
      <c r="E104" s="156"/>
      <c r="F104" s="156"/>
      <c r="G104" s="156"/>
      <c r="H104" s="156"/>
      <c r="I104" s="157"/>
    </row>
    <row r="105" spans="1:9" x14ac:dyDescent="0.35">
      <c r="A105" s="47"/>
      <c r="B105" s="48"/>
      <c r="C105" s="48"/>
      <c r="D105" s="48"/>
      <c r="E105" s="48"/>
      <c r="F105" s="48"/>
      <c r="G105" s="48"/>
      <c r="H105" s="48"/>
      <c r="I105" s="49"/>
    </row>
    <row r="106" spans="1:9" x14ac:dyDescent="0.35">
      <c r="A106" s="158" t="s">
        <v>40</v>
      </c>
      <c r="B106" s="159"/>
      <c r="C106" s="159"/>
      <c r="D106" s="160"/>
      <c r="E106" s="161"/>
      <c r="F106" s="161"/>
      <c r="G106" s="161"/>
      <c r="H106" s="161"/>
      <c r="I106" s="161"/>
    </row>
    <row r="107" spans="1:9" ht="36.6" customHeight="1" x14ac:dyDescent="0.35">
      <c r="A107" s="162" t="s">
        <v>41</v>
      </c>
      <c r="B107" s="163"/>
      <c r="C107" s="163"/>
      <c r="D107" s="164"/>
      <c r="E107" s="86" t="s">
        <v>42</v>
      </c>
      <c r="F107" s="87"/>
      <c r="G107" s="99" t="s">
        <v>43</v>
      </c>
      <c r="H107" s="168"/>
      <c r="I107" s="100"/>
    </row>
    <row r="108" spans="1:9" x14ac:dyDescent="0.35">
      <c r="A108" s="165"/>
      <c r="B108" s="166"/>
      <c r="C108" s="166"/>
      <c r="D108" s="167"/>
      <c r="E108" s="95" t="s">
        <v>150</v>
      </c>
      <c r="F108" s="95"/>
      <c r="G108" s="95" t="s">
        <v>151</v>
      </c>
      <c r="H108" s="95"/>
      <c r="I108" s="95"/>
    </row>
    <row r="109" spans="1:9" x14ac:dyDescent="0.35">
      <c r="A109" s="143" t="s">
        <v>44</v>
      </c>
      <c r="B109" s="144"/>
      <c r="C109" s="144"/>
      <c r="D109" s="144"/>
      <c r="E109" s="144"/>
      <c r="F109" s="144"/>
      <c r="G109" s="144"/>
      <c r="H109" s="144"/>
      <c r="I109" s="145"/>
    </row>
    <row r="110" spans="1:9" ht="33.6" customHeight="1" x14ac:dyDescent="0.35">
      <c r="A110" s="96" t="s">
        <v>45</v>
      </c>
      <c r="B110" s="97"/>
      <c r="C110" s="97"/>
      <c r="D110" s="98"/>
      <c r="E110" s="3"/>
      <c r="F110" s="3"/>
      <c r="G110" s="3"/>
      <c r="H110" s="3"/>
      <c r="I110" s="3"/>
    </row>
    <row r="111" spans="1:9" ht="33.6" customHeight="1" x14ac:dyDescent="0.35">
      <c r="A111" s="96" t="s">
        <v>46</v>
      </c>
      <c r="B111" s="97"/>
      <c r="C111" s="97"/>
      <c r="D111" s="98"/>
      <c r="E111" s="3"/>
      <c r="F111" s="3"/>
      <c r="G111" s="3"/>
      <c r="H111" s="3"/>
      <c r="I111" s="3"/>
    </row>
    <row r="112" spans="1:9" x14ac:dyDescent="0.35">
      <c r="A112" s="47"/>
      <c r="B112" s="48"/>
      <c r="C112" s="48"/>
      <c r="D112" s="48"/>
      <c r="E112" s="48"/>
      <c r="F112" s="48"/>
      <c r="G112" s="48"/>
      <c r="H112" s="48"/>
      <c r="I112" s="49"/>
    </row>
    <row r="113" spans="1:9" ht="15.6" customHeight="1" x14ac:dyDescent="0.35">
      <c r="A113" s="59" t="s">
        <v>37</v>
      </c>
      <c r="B113" s="59" t="s">
        <v>47</v>
      </c>
      <c r="C113" s="92" t="s">
        <v>48</v>
      </c>
      <c r="D113" s="136"/>
      <c r="E113" s="136"/>
      <c r="F113" s="136"/>
      <c r="G113" s="136"/>
      <c r="H113" s="136"/>
      <c r="I113" s="137"/>
    </row>
    <row r="114" spans="1:9" x14ac:dyDescent="0.35">
      <c r="A114" s="60"/>
      <c r="B114" s="60"/>
      <c r="C114" s="50" t="s">
        <v>49</v>
      </c>
      <c r="D114" s="51"/>
      <c r="E114" s="59" t="s">
        <v>50</v>
      </c>
      <c r="F114" s="59" t="s">
        <v>51</v>
      </c>
      <c r="G114" s="59" t="s">
        <v>52</v>
      </c>
      <c r="H114" s="132" t="s">
        <v>53</v>
      </c>
      <c r="I114" s="134"/>
    </row>
    <row r="115" spans="1:9" x14ac:dyDescent="0.35">
      <c r="A115" s="60"/>
      <c r="B115" s="60"/>
      <c r="C115" s="52"/>
      <c r="D115" s="53"/>
      <c r="E115" s="60"/>
      <c r="F115" s="60"/>
      <c r="G115" s="60"/>
      <c r="H115" s="132" t="s">
        <v>54</v>
      </c>
      <c r="I115" s="134"/>
    </row>
    <row r="116" spans="1:9" ht="55.2" customHeight="1" x14ac:dyDescent="0.35">
      <c r="A116" s="61"/>
      <c r="B116" s="61"/>
      <c r="C116" s="54"/>
      <c r="D116" s="55"/>
      <c r="E116" s="61"/>
      <c r="F116" s="61"/>
      <c r="G116" s="61"/>
      <c r="H116" s="7" t="s">
        <v>55</v>
      </c>
      <c r="I116" s="7" t="s">
        <v>30</v>
      </c>
    </row>
    <row r="117" spans="1:9" x14ac:dyDescent="0.35">
      <c r="A117" s="4">
        <v>1</v>
      </c>
      <c r="B117" s="13" t="s">
        <v>132</v>
      </c>
      <c r="C117" s="45" t="s">
        <v>153</v>
      </c>
      <c r="D117" s="46"/>
      <c r="E117" s="14"/>
      <c r="F117" s="14" t="s">
        <v>162</v>
      </c>
      <c r="G117" s="14"/>
      <c r="H117" s="14">
        <v>5326200</v>
      </c>
      <c r="I117" s="14"/>
    </row>
    <row r="118" spans="1:9" x14ac:dyDescent="0.35">
      <c r="A118" s="9">
        <v>2</v>
      </c>
      <c r="B118" s="13" t="s">
        <v>133</v>
      </c>
      <c r="C118" s="45" t="s">
        <v>154</v>
      </c>
      <c r="D118" s="46"/>
      <c r="E118" s="14"/>
      <c r="F118" s="14" t="s">
        <v>162</v>
      </c>
      <c r="G118" s="14"/>
      <c r="H118" s="14">
        <v>1762800</v>
      </c>
      <c r="I118" s="14"/>
    </row>
    <row r="119" spans="1:9" x14ac:dyDescent="0.35">
      <c r="A119" s="9">
        <v>3</v>
      </c>
      <c r="B119" s="13" t="s">
        <v>138</v>
      </c>
      <c r="C119" s="45" t="s">
        <v>155</v>
      </c>
      <c r="D119" s="46"/>
      <c r="E119" s="14"/>
      <c r="F119" s="14" t="s">
        <v>162</v>
      </c>
      <c r="G119" s="14"/>
      <c r="H119" s="14">
        <v>5314000</v>
      </c>
      <c r="I119" s="14"/>
    </row>
    <row r="120" spans="1:9" x14ac:dyDescent="0.35">
      <c r="A120" s="27">
        <v>4</v>
      </c>
      <c r="B120" s="13" t="s">
        <v>146</v>
      </c>
      <c r="C120" s="45" t="s">
        <v>156</v>
      </c>
      <c r="D120" s="46"/>
      <c r="E120" s="14"/>
      <c r="F120" s="14" t="s">
        <v>162</v>
      </c>
      <c r="G120" s="14"/>
      <c r="H120" s="14">
        <v>600000</v>
      </c>
      <c r="I120" s="14"/>
    </row>
    <row r="121" spans="1:9" ht="26.4" x14ac:dyDescent="0.35">
      <c r="A121" s="27">
        <v>5</v>
      </c>
      <c r="B121" s="13" t="s">
        <v>136</v>
      </c>
      <c r="C121" s="45" t="s">
        <v>157</v>
      </c>
      <c r="D121" s="46"/>
      <c r="E121" s="14"/>
      <c r="F121" s="14" t="s">
        <v>162</v>
      </c>
      <c r="G121" s="14"/>
      <c r="H121" s="14">
        <v>134400</v>
      </c>
      <c r="I121" s="14"/>
    </row>
    <row r="122" spans="1:9" x14ac:dyDescent="0.35">
      <c r="A122" s="27">
        <v>6</v>
      </c>
      <c r="B122" s="13" t="s">
        <v>145</v>
      </c>
      <c r="C122" s="45" t="s">
        <v>158</v>
      </c>
      <c r="D122" s="46"/>
      <c r="E122" s="14"/>
      <c r="F122" s="14" t="s">
        <v>162</v>
      </c>
      <c r="G122" s="14"/>
      <c r="H122" s="14">
        <v>1927800</v>
      </c>
      <c r="I122" s="14"/>
    </row>
    <row r="123" spans="1:9" x14ac:dyDescent="0.35">
      <c r="A123" s="27">
        <v>7</v>
      </c>
      <c r="B123" s="13" t="s">
        <v>144</v>
      </c>
      <c r="C123" s="45" t="s">
        <v>159</v>
      </c>
      <c r="D123" s="46"/>
      <c r="E123" s="14"/>
      <c r="F123" s="14" t="s">
        <v>162</v>
      </c>
      <c r="G123" s="14"/>
      <c r="H123" s="14">
        <v>3828000</v>
      </c>
      <c r="I123" s="14"/>
    </row>
    <row r="124" spans="1:9" x14ac:dyDescent="0.35">
      <c r="A124" s="27">
        <v>8</v>
      </c>
      <c r="B124" s="13" t="s">
        <v>149</v>
      </c>
      <c r="C124" s="45" t="s">
        <v>160</v>
      </c>
      <c r="D124" s="46"/>
      <c r="E124" s="14"/>
      <c r="F124" s="14" t="s">
        <v>162</v>
      </c>
      <c r="G124" s="14"/>
      <c r="H124" s="14">
        <v>207400</v>
      </c>
      <c r="I124" s="14"/>
    </row>
    <row r="125" spans="1:9" x14ac:dyDescent="0.35">
      <c r="A125" s="27">
        <v>9</v>
      </c>
      <c r="B125" s="13" t="s">
        <v>134</v>
      </c>
      <c r="C125" s="45" t="s">
        <v>161</v>
      </c>
      <c r="D125" s="46"/>
      <c r="E125" s="15"/>
      <c r="F125" s="14" t="s">
        <v>162</v>
      </c>
      <c r="G125" s="15"/>
      <c r="H125" s="14">
        <v>12715920</v>
      </c>
      <c r="I125" s="15"/>
    </row>
    <row r="126" spans="1:9" x14ac:dyDescent="0.35">
      <c r="A126" s="132" t="s">
        <v>56</v>
      </c>
      <c r="B126" s="133"/>
      <c r="C126" s="133"/>
      <c r="D126" s="133"/>
      <c r="E126" s="133"/>
      <c r="F126" s="133"/>
      <c r="G126" s="133"/>
      <c r="H126" s="133"/>
      <c r="I126" s="134"/>
    </row>
    <row r="127" spans="1:9" x14ac:dyDescent="0.35">
      <c r="A127" s="59" t="s">
        <v>37</v>
      </c>
      <c r="B127" s="62" t="s">
        <v>47</v>
      </c>
      <c r="C127" s="65" t="s">
        <v>57</v>
      </c>
      <c r="D127" s="66"/>
      <c r="E127" s="50" t="s">
        <v>58</v>
      </c>
      <c r="F127" s="51"/>
      <c r="G127" s="59" t="s">
        <v>59</v>
      </c>
      <c r="H127" s="50" t="s">
        <v>60</v>
      </c>
      <c r="I127" s="51"/>
    </row>
    <row r="128" spans="1:9" x14ac:dyDescent="0.35">
      <c r="A128" s="60"/>
      <c r="B128" s="63"/>
      <c r="C128" s="67"/>
      <c r="D128" s="68"/>
      <c r="E128" s="52"/>
      <c r="F128" s="53"/>
      <c r="G128" s="60"/>
      <c r="H128" s="52"/>
      <c r="I128" s="53"/>
    </row>
    <row r="129" spans="1:9" x14ac:dyDescent="0.35">
      <c r="A129" s="61"/>
      <c r="B129" s="64"/>
      <c r="C129" s="69"/>
      <c r="D129" s="70"/>
      <c r="E129" s="54"/>
      <c r="F129" s="55"/>
      <c r="G129" s="61"/>
      <c r="H129" s="54"/>
      <c r="I129" s="55"/>
    </row>
    <row r="130" spans="1:9" ht="25.8" customHeight="1" x14ac:dyDescent="0.35">
      <c r="A130" s="9">
        <v>1</v>
      </c>
      <c r="B130" s="13" t="s">
        <v>132</v>
      </c>
      <c r="C130" s="56" t="s">
        <v>174</v>
      </c>
      <c r="D130" s="57"/>
      <c r="E130" s="184" t="s">
        <v>175</v>
      </c>
      <c r="F130" s="57"/>
      <c r="G130" s="16"/>
      <c r="H130" s="182" t="s">
        <v>165</v>
      </c>
      <c r="I130" s="183"/>
    </row>
    <row r="131" spans="1:9" ht="23.4" customHeight="1" x14ac:dyDescent="0.35">
      <c r="A131" s="9">
        <v>2</v>
      </c>
      <c r="B131" s="13" t="s">
        <v>133</v>
      </c>
      <c r="C131" s="45" t="s">
        <v>176</v>
      </c>
      <c r="D131" s="46"/>
      <c r="E131" s="181" t="s">
        <v>177</v>
      </c>
      <c r="F131" s="46"/>
      <c r="G131" s="14"/>
      <c r="H131" s="182" t="s">
        <v>166</v>
      </c>
      <c r="I131" s="183"/>
    </row>
    <row r="132" spans="1:9" ht="34.799999999999997" customHeight="1" x14ac:dyDescent="0.35">
      <c r="A132" s="9">
        <v>3</v>
      </c>
      <c r="B132" s="13" t="s">
        <v>138</v>
      </c>
      <c r="C132" s="45" t="s">
        <v>178</v>
      </c>
      <c r="D132" s="46"/>
      <c r="E132" s="181" t="s">
        <v>179</v>
      </c>
      <c r="F132" s="46"/>
      <c r="G132" s="14"/>
      <c r="H132" s="182" t="s">
        <v>167</v>
      </c>
      <c r="I132" s="183"/>
    </row>
    <row r="133" spans="1:9" x14ac:dyDescent="0.35">
      <c r="A133" s="27">
        <v>4</v>
      </c>
      <c r="B133" s="13" t="s">
        <v>146</v>
      </c>
      <c r="C133" s="45" t="s">
        <v>180</v>
      </c>
      <c r="D133" s="46"/>
      <c r="E133" s="181" t="s">
        <v>181</v>
      </c>
      <c r="F133" s="46"/>
      <c r="G133" s="14"/>
      <c r="H133" s="182" t="s">
        <v>168</v>
      </c>
      <c r="I133" s="183"/>
    </row>
    <row r="134" spans="1:9" ht="26.4" x14ac:dyDescent="0.35">
      <c r="A134" s="27">
        <v>5</v>
      </c>
      <c r="B134" s="13" t="s">
        <v>136</v>
      </c>
      <c r="C134" s="45"/>
      <c r="D134" s="46"/>
      <c r="E134" s="45"/>
      <c r="F134" s="46"/>
      <c r="G134" s="14"/>
      <c r="H134" s="182" t="s">
        <v>169</v>
      </c>
      <c r="I134" s="183"/>
    </row>
    <row r="135" spans="1:9" ht="28.8" customHeight="1" x14ac:dyDescent="0.35">
      <c r="A135" s="27">
        <v>6</v>
      </c>
      <c r="B135" s="13" t="s">
        <v>145</v>
      </c>
      <c r="C135" s="45" t="s">
        <v>163</v>
      </c>
      <c r="D135" s="46"/>
      <c r="E135" s="181" t="s">
        <v>164</v>
      </c>
      <c r="F135" s="46"/>
      <c r="G135" s="14"/>
      <c r="H135" s="182" t="s">
        <v>170</v>
      </c>
      <c r="I135" s="183"/>
    </row>
    <row r="136" spans="1:9" ht="33" customHeight="1" x14ac:dyDescent="0.35">
      <c r="A136" s="27">
        <v>7</v>
      </c>
      <c r="B136" s="13" t="s">
        <v>144</v>
      </c>
      <c r="C136" s="45" t="s">
        <v>182</v>
      </c>
      <c r="D136" s="46"/>
      <c r="E136" s="181" t="s">
        <v>183</v>
      </c>
      <c r="F136" s="46"/>
      <c r="G136" s="14"/>
      <c r="H136" s="182" t="s">
        <v>171</v>
      </c>
      <c r="I136" s="183"/>
    </row>
    <row r="137" spans="1:9" x14ac:dyDescent="0.35">
      <c r="A137" s="27">
        <v>8</v>
      </c>
      <c r="B137" s="13" t="s">
        <v>149</v>
      </c>
      <c r="C137" s="45" t="s">
        <v>184</v>
      </c>
      <c r="D137" s="46"/>
      <c r="E137" s="45"/>
      <c r="F137" s="46"/>
      <c r="G137" s="14"/>
      <c r="H137" s="182" t="s">
        <v>172</v>
      </c>
      <c r="I137" s="183"/>
    </row>
    <row r="138" spans="1:9" ht="33.6" customHeight="1" x14ac:dyDescent="0.35">
      <c r="A138" s="27">
        <v>9</v>
      </c>
      <c r="B138" s="13" t="s">
        <v>134</v>
      </c>
      <c r="C138" s="45" t="s">
        <v>185</v>
      </c>
      <c r="D138" s="46"/>
      <c r="E138" s="181" t="s">
        <v>186</v>
      </c>
      <c r="F138" s="58"/>
      <c r="G138" s="15"/>
      <c r="H138" s="182" t="s">
        <v>173</v>
      </c>
      <c r="I138" s="183"/>
    </row>
    <row r="139" spans="1:9" x14ac:dyDescent="0.35">
      <c r="A139" s="47"/>
      <c r="B139" s="48"/>
      <c r="C139" s="48"/>
      <c r="D139" s="48"/>
      <c r="E139" s="48"/>
      <c r="F139" s="48"/>
      <c r="G139" s="48"/>
      <c r="H139" s="48"/>
      <c r="I139" s="49"/>
    </row>
    <row r="140" spans="1:9" ht="66" customHeight="1" x14ac:dyDescent="0.35">
      <c r="A140" s="123" t="s">
        <v>34</v>
      </c>
      <c r="B140" s="124"/>
      <c r="C140" s="125"/>
      <c r="D140" s="126" t="s">
        <v>187</v>
      </c>
      <c r="E140" s="127"/>
      <c r="F140" s="127"/>
      <c r="G140" s="127"/>
      <c r="H140" s="127"/>
      <c r="I140" s="128"/>
    </row>
    <row r="141" spans="1:9" x14ac:dyDescent="0.35">
      <c r="A141" s="47"/>
      <c r="B141" s="48"/>
      <c r="C141" s="48"/>
      <c r="D141" s="48"/>
      <c r="E141" s="48"/>
      <c r="F141" s="48"/>
      <c r="G141" s="48"/>
      <c r="H141" s="48"/>
      <c r="I141" s="49"/>
    </row>
    <row r="142" spans="1:9" ht="50.4" customHeight="1" x14ac:dyDescent="0.35">
      <c r="A142" s="96" t="s">
        <v>61</v>
      </c>
      <c r="B142" s="97"/>
      <c r="C142" s="98"/>
      <c r="D142" s="117"/>
      <c r="E142" s="118"/>
      <c r="F142" s="118"/>
      <c r="G142" s="118"/>
      <c r="H142" s="118"/>
      <c r="I142" s="119"/>
    </row>
    <row r="143" spans="1:9" x14ac:dyDescent="0.35">
      <c r="A143" s="47"/>
      <c r="B143" s="48"/>
      <c r="C143" s="48"/>
      <c r="D143" s="48"/>
      <c r="E143" s="48"/>
      <c r="F143" s="48"/>
      <c r="G143" s="48"/>
      <c r="H143" s="48"/>
      <c r="I143" s="49"/>
    </row>
    <row r="144" spans="1:9" ht="61.2" customHeight="1" x14ac:dyDescent="0.35">
      <c r="A144" s="96" t="s">
        <v>62</v>
      </c>
      <c r="B144" s="97"/>
      <c r="C144" s="98"/>
      <c r="D144" s="117"/>
      <c r="E144" s="118"/>
      <c r="F144" s="118"/>
      <c r="G144" s="118"/>
      <c r="H144" s="118"/>
      <c r="I144" s="119"/>
    </row>
    <row r="145" spans="1:9" x14ac:dyDescent="0.35">
      <c r="A145" s="47"/>
      <c r="B145" s="48"/>
      <c r="C145" s="48"/>
      <c r="D145" s="48"/>
      <c r="E145" s="48"/>
      <c r="F145" s="48"/>
      <c r="G145" s="48"/>
      <c r="H145" s="48"/>
      <c r="I145" s="49"/>
    </row>
    <row r="146" spans="1:9" ht="37.799999999999997" customHeight="1" x14ac:dyDescent="0.35">
      <c r="A146" s="96" t="s">
        <v>63</v>
      </c>
      <c r="B146" s="97"/>
      <c r="C146" s="98"/>
      <c r="D146" s="117"/>
      <c r="E146" s="118"/>
      <c r="F146" s="118"/>
      <c r="G146" s="118"/>
      <c r="H146" s="118"/>
      <c r="I146" s="119"/>
    </row>
    <row r="147" spans="1:9" x14ac:dyDescent="0.35">
      <c r="A147" s="47"/>
      <c r="B147" s="48"/>
      <c r="C147" s="48"/>
      <c r="D147" s="48"/>
      <c r="E147" s="48"/>
      <c r="F147" s="48"/>
      <c r="G147" s="48"/>
      <c r="H147" s="48"/>
      <c r="I147" s="49"/>
    </row>
    <row r="148" spans="1:9" ht="21.6" customHeight="1" x14ac:dyDescent="0.35">
      <c r="A148" s="120" t="s">
        <v>64</v>
      </c>
      <c r="B148" s="121"/>
      <c r="C148" s="122"/>
      <c r="D148" s="117"/>
      <c r="E148" s="118"/>
      <c r="F148" s="118"/>
      <c r="G148" s="118"/>
      <c r="H148" s="118"/>
      <c r="I148" s="119"/>
    </row>
    <row r="149" spans="1:9" x14ac:dyDescent="0.35">
      <c r="A149" s="47"/>
      <c r="B149" s="48"/>
      <c r="C149" s="48"/>
      <c r="D149" s="48"/>
      <c r="E149" s="48"/>
      <c r="F149" s="48"/>
      <c r="G149" s="48"/>
      <c r="H149" s="48"/>
      <c r="I149" s="49"/>
    </row>
    <row r="150" spans="1:9" x14ac:dyDescent="0.35">
      <c r="A150" s="132" t="s">
        <v>65</v>
      </c>
      <c r="B150" s="133"/>
      <c r="C150" s="133"/>
      <c r="D150" s="133"/>
      <c r="E150" s="133"/>
      <c r="F150" s="133"/>
      <c r="G150" s="133"/>
      <c r="H150" s="133"/>
      <c r="I150" s="134"/>
    </row>
    <row r="151" spans="1:9" x14ac:dyDescent="0.35">
      <c r="A151" s="92" t="s">
        <v>66</v>
      </c>
      <c r="B151" s="93"/>
      <c r="C151" s="94"/>
      <c r="D151" s="85" t="s">
        <v>67</v>
      </c>
      <c r="E151" s="85"/>
      <c r="F151" s="85"/>
      <c r="G151" s="85" t="s">
        <v>68</v>
      </c>
      <c r="H151" s="85"/>
      <c r="I151" s="85"/>
    </row>
    <row r="152" spans="1:9" x14ac:dyDescent="0.35">
      <c r="A152" s="85" t="s">
        <v>76</v>
      </c>
      <c r="B152" s="85"/>
      <c r="C152" s="85"/>
      <c r="D152" s="135" t="s">
        <v>94</v>
      </c>
      <c r="E152" s="135"/>
      <c r="F152" s="135"/>
      <c r="G152" s="85" t="s">
        <v>77</v>
      </c>
      <c r="H152" s="85"/>
      <c r="I152" s="85"/>
    </row>
    <row r="159" spans="1:9" ht="25.2" customHeight="1" x14ac:dyDescent="0.35">
      <c r="A159" s="131" t="s">
        <v>78</v>
      </c>
      <c r="B159" s="131"/>
      <c r="C159" s="131"/>
      <c r="D159" s="131"/>
      <c r="E159" s="131"/>
      <c r="F159" s="131"/>
    </row>
    <row r="160" spans="1:9" ht="15.6" customHeight="1" x14ac:dyDescent="0.35">
      <c r="B160" s="6"/>
      <c r="C160" s="6"/>
      <c r="D160" s="6"/>
      <c r="E160" s="6"/>
      <c r="F160" s="6"/>
    </row>
    <row r="161" spans="2:6" ht="15.6" customHeight="1" x14ac:dyDescent="0.35">
      <c r="B161" s="6"/>
      <c r="C161" s="6"/>
      <c r="D161" s="6"/>
      <c r="E161" s="6"/>
      <c r="F161" s="6"/>
    </row>
    <row r="162" spans="2:6" ht="15.6" customHeight="1" x14ac:dyDescent="0.35">
      <c r="B162" s="6"/>
      <c r="C162" s="6"/>
      <c r="D162" s="6"/>
      <c r="E162" s="6"/>
      <c r="F162" s="6"/>
    </row>
  </sheetData>
  <mergeCells count="186">
    <mergeCell ref="B92:C92"/>
    <mergeCell ref="B93:C93"/>
    <mergeCell ref="B94:C94"/>
    <mergeCell ref="B95:C95"/>
    <mergeCell ref="B45:C45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65:C65"/>
    <mergeCell ref="B66:C66"/>
    <mergeCell ref="B67:C67"/>
    <mergeCell ref="B68:C68"/>
    <mergeCell ref="B69:C69"/>
    <mergeCell ref="B70:C70"/>
    <mergeCell ref="B71:C71"/>
    <mergeCell ref="B72:C72"/>
    <mergeCell ref="B91:C91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2:I2"/>
    <mergeCell ref="C114:D116"/>
    <mergeCell ref="E114:E116"/>
    <mergeCell ref="F114:F116"/>
    <mergeCell ref="G114:G116"/>
    <mergeCell ref="H114:I114"/>
    <mergeCell ref="H115:I115"/>
    <mergeCell ref="C118:D118"/>
    <mergeCell ref="C119:D119"/>
    <mergeCell ref="A99:A100"/>
    <mergeCell ref="B99:B100"/>
    <mergeCell ref="C99:I99"/>
    <mergeCell ref="A98:I98"/>
    <mergeCell ref="A109:I109"/>
    <mergeCell ref="A103:C104"/>
    <mergeCell ref="D103:I103"/>
    <mergeCell ref="D104:I104"/>
    <mergeCell ref="A105:I105"/>
    <mergeCell ref="A106:D106"/>
    <mergeCell ref="E106:I106"/>
    <mergeCell ref="A107:D108"/>
    <mergeCell ref="E107:F107"/>
    <mergeCell ref="G107:I107"/>
    <mergeCell ref="E108:F108"/>
    <mergeCell ref="A3:I3"/>
    <mergeCell ref="A159:F159"/>
    <mergeCell ref="A150:I150"/>
    <mergeCell ref="A151:C151"/>
    <mergeCell ref="D151:F151"/>
    <mergeCell ref="G151:I151"/>
    <mergeCell ref="A152:C152"/>
    <mergeCell ref="D152:F152"/>
    <mergeCell ref="G152:I152"/>
    <mergeCell ref="A143:I143"/>
    <mergeCell ref="H131:I131"/>
    <mergeCell ref="H132:I132"/>
    <mergeCell ref="H137:I137"/>
    <mergeCell ref="C117:D117"/>
    <mergeCell ref="C125:D125"/>
    <mergeCell ref="A126:I126"/>
    <mergeCell ref="A113:A116"/>
    <mergeCell ref="B113:B116"/>
    <mergeCell ref="C113:I113"/>
    <mergeCell ref="A145:I145"/>
    <mergeCell ref="A147:I147"/>
    <mergeCell ref="A149:I149"/>
    <mergeCell ref="A144:C144"/>
    <mergeCell ref="B46:C46"/>
    <mergeCell ref="D144:I144"/>
    <mergeCell ref="A146:C146"/>
    <mergeCell ref="D146:I146"/>
    <mergeCell ref="A148:C148"/>
    <mergeCell ref="D148:I148"/>
    <mergeCell ref="A140:C140"/>
    <mergeCell ref="D140:I140"/>
    <mergeCell ref="A141:I141"/>
    <mergeCell ref="A142:C142"/>
    <mergeCell ref="D142:I142"/>
    <mergeCell ref="G108:I108"/>
    <mergeCell ref="A110:D110"/>
    <mergeCell ref="A111:D111"/>
    <mergeCell ref="A112:I112"/>
    <mergeCell ref="C30:D30"/>
    <mergeCell ref="E30:F30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26:I26"/>
    <mergeCell ref="A28:I28"/>
    <mergeCell ref="A29:I29"/>
    <mergeCell ref="A27:I27"/>
    <mergeCell ref="A96:B96"/>
    <mergeCell ref="C96:I96"/>
    <mergeCell ref="A97:I97"/>
    <mergeCell ref="H43:I43"/>
    <mergeCell ref="A33:I33"/>
    <mergeCell ref="A34:F34"/>
    <mergeCell ref="G34:I34"/>
    <mergeCell ref="A35:E36"/>
    <mergeCell ref="G35:I35"/>
    <mergeCell ref="G36:I36"/>
    <mergeCell ref="A41:A44"/>
    <mergeCell ref="B41:C44"/>
    <mergeCell ref="D42:I42"/>
    <mergeCell ref="D43:E43"/>
    <mergeCell ref="F43:G43"/>
    <mergeCell ref="A37:E39"/>
    <mergeCell ref="H37:I37"/>
    <mergeCell ref="H38:I38"/>
    <mergeCell ref="H39:I39"/>
    <mergeCell ref="A40:I40"/>
    <mergeCell ref="D41:I41"/>
    <mergeCell ref="A139:I139"/>
    <mergeCell ref="H127:I129"/>
    <mergeCell ref="C130:D130"/>
    <mergeCell ref="E130:F130"/>
    <mergeCell ref="H130:I130"/>
    <mergeCell ref="C138:D138"/>
    <mergeCell ref="E138:F138"/>
    <mergeCell ref="H138:I138"/>
    <mergeCell ref="A127:A129"/>
    <mergeCell ref="B127:B129"/>
    <mergeCell ref="C127:D129"/>
    <mergeCell ref="E127:F129"/>
    <mergeCell ref="G127:G129"/>
    <mergeCell ref="C131:D131"/>
    <mergeCell ref="C132:D132"/>
    <mergeCell ref="C137:D137"/>
    <mergeCell ref="E131:F131"/>
    <mergeCell ref="E132:F132"/>
    <mergeCell ref="E137:F137"/>
    <mergeCell ref="C133:D133"/>
    <mergeCell ref="C134:D134"/>
    <mergeCell ref="C135:D135"/>
    <mergeCell ref="C136:D136"/>
    <mergeCell ref="E133:F133"/>
    <mergeCell ref="E134:F134"/>
    <mergeCell ref="E135:F135"/>
    <mergeCell ref="E136:F136"/>
    <mergeCell ref="H133:I133"/>
    <mergeCell ref="H134:I134"/>
    <mergeCell ref="H135:I135"/>
    <mergeCell ref="H136:I136"/>
    <mergeCell ref="C120:D120"/>
    <mergeCell ref="C121:D121"/>
    <mergeCell ref="C122:D122"/>
    <mergeCell ref="C123:D123"/>
    <mergeCell ref="C124:D124"/>
  </mergeCells>
  <hyperlinks>
    <hyperlink ref="G152" r:id="rId1"/>
    <hyperlink ref="E135" r:id="rId2"/>
    <hyperlink ref="E130" r:id="rId3"/>
    <hyperlink ref="E131" r:id="rId4"/>
    <hyperlink ref="E132" r:id="rId5"/>
    <hyperlink ref="E133" r:id="rId6"/>
    <hyperlink ref="E136" r:id="rId7"/>
    <hyperlink ref="E138" r:id="rId8"/>
  </hyperlinks>
  <printOptions horizontalCentered="1" verticalCentered="1"/>
  <pageMargins left="0" right="0" top="0" bottom="0" header="0" footer="0"/>
  <pageSetup paperSize="9" scale="74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Sheet3</vt:lpstr>
      <vt:lpstr>Sheet3!_ftnref10</vt:lpstr>
      <vt:lpstr>Sheet3!_ftnref11</vt:lpstr>
      <vt:lpstr>Sheet3!_ftnref3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2020-03-10T06:11:07Z</dcterms:modified>
</cp:coreProperties>
</file>